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Midwest MHSLA 2008 Final" sheetId="1" r:id="rId1"/>
    <sheet name="Disbursement of Income" sheetId="2" r:id="rId2"/>
    <sheet name="Sheet3" sheetId="3" r:id="rId3"/>
  </sheets>
  <definedNames>
    <definedName name="_xlnm.Print_Titles" localSheetId="0">'Midwest MHSLA 2008 Final'!$1:$5</definedName>
  </definedNames>
  <calcPr fullCalcOnLoad="1"/>
</workbook>
</file>

<file path=xl/sharedStrings.xml><?xml version="1.0" encoding="utf-8"?>
<sst xmlns="http://schemas.openxmlformats.org/spreadsheetml/2006/main" count="287" uniqueCount="268">
  <si>
    <t>Item Description</t>
  </si>
  <si>
    <t>Notes</t>
  </si>
  <si>
    <t>Midwest Chapter Grant</t>
  </si>
  <si>
    <t>PUBLICITY</t>
  </si>
  <si>
    <t>PROGRAM</t>
  </si>
  <si>
    <t xml:space="preserve">Keynote Speaker - </t>
  </si>
  <si>
    <t>Plenary Speaker -  M.J. Toohey</t>
  </si>
  <si>
    <t>CE CLASSES</t>
  </si>
  <si>
    <t>Full Day Classes</t>
  </si>
  <si>
    <t xml:space="preserve">  Member @ $180</t>
  </si>
  <si>
    <t xml:space="preserve">  Non-member @ $230</t>
  </si>
  <si>
    <t xml:space="preserve">Half day classes </t>
  </si>
  <si>
    <t xml:space="preserve">  Non-Member @ $150</t>
  </si>
  <si>
    <t xml:space="preserve">  Member @ $100</t>
  </si>
  <si>
    <t>ACCOMODATIONS</t>
  </si>
  <si>
    <t xml:space="preserve">  A-V Equipment </t>
  </si>
  <si>
    <t xml:space="preserve">    Friday</t>
  </si>
  <si>
    <t xml:space="preserve">    Saturday</t>
  </si>
  <si>
    <t xml:space="preserve">      Package (Continental Breakfast, Buffet</t>
  </si>
  <si>
    <t xml:space="preserve">        lunch and beverage breaks)</t>
  </si>
  <si>
    <t xml:space="preserve">  Food - Hotel</t>
  </si>
  <si>
    <t xml:space="preserve">      Morning beverage break</t>
  </si>
  <si>
    <t xml:space="preserve">      Afternoon dessert break</t>
  </si>
  <si>
    <t xml:space="preserve">      Buffet Lunch (no dessert)</t>
  </si>
  <si>
    <t xml:space="preserve">    Tuesday</t>
  </si>
  <si>
    <t xml:space="preserve"> HOSPITALITY</t>
  </si>
  <si>
    <t xml:space="preserve">   </t>
  </si>
  <si>
    <t xml:space="preserve">      Food</t>
  </si>
  <si>
    <t xml:space="preserve">      Carvers</t>
  </si>
  <si>
    <t xml:space="preserve">      Gift Shop staff</t>
  </si>
  <si>
    <t xml:space="preserve">      </t>
  </si>
  <si>
    <t>EXHIBITS</t>
  </si>
  <si>
    <t xml:space="preserve">  CyberTools For Libraries</t>
  </si>
  <si>
    <t xml:space="preserve">  EBSCO</t>
  </si>
  <si>
    <t xml:space="preserve">  Elsevier - books</t>
  </si>
  <si>
    <t xml:space="preserve">  Elsevier - MD Consult</t>
  </si>
  <si>
    <t xml:space="preserve">  eMedicine</t>
  </si>
  <si>
    <t xml:space="preserve">  EOS International</t>
  </si>
  <si>
    <t xml:space="preserve">  Exam Master</t>
  </si>
  <si>
    <t xml:space="preserve">  GMR / NNLM</t>
  </si>
  <si>
    <t xml:space="preserve">  Graduate Education Foundation</t>
  </si>
  <si>
    <t xml:space="preserve">  Mary Ann Liebert</t>
  </si>
  <si>
    <t xml:space="preserve">  Matthews</t>
  </si>
  <si>
    <t xml:space="preserve">  Medical Library Association</t>
  </si>
  <si>
    <t xml:space="preserve">  McGraw-Hill</t>
  </si>
  <si>
    <t xml:space="preserve">  Natural Standard</t>
  </si>
  <si>
    <t xml:space="preserve">  Otech</t>
  </si>
  <si>
    <t xml:space="preserve">  Ovid</t>
  </si>
  <si>
    <t xml:space="preserve">  ProQuest</t>
  </si>
  <si>
    <t xml:space="preserve">  Rittenhouse</t>
  </si>
  <si>
    <t xml:space="preserve">  Stat!Ref</t>
  </si>
  <si>
    <t xml:space="preserve">  Swets</t>
  </si>
  <si>
    <t xml:space="preserve">  Thieme</t>
  </si>
  <si>
    <t xml:space="preserve">  Unbound Medicine</t>
  </si>
  <si>
    <t xml:space="preserve">  UpToDate</t>
  </si>
  <si>
    <t xml:space="preserve">  Basch</t>
  </si>
  <si>
    <t xml:space="preserve">  BMJ Group</t>
  </si>
  <si>
    <t>Gratis Booths</t>
  </si>
  <si>
    <t xml:space="preserve">  MHSLA Archives</t>
  </si>
  <si>
    <t xml:space="preserve">  MHSLA 2009</t>
  </si>
  <si>
    <t xml:space="preserve">  Midwest MLA 2009</t>
  </si>
  <si>
    <t xml:space="preserve">  Midwest MLA Communications Committee</t>
  </si>
  <si>
    <t xml:space="preserve">Booths - Paid </t>
  </si>
  <si>
    <t xml:space="preserve"> $650 / $750 late</t>
  </si>
  <si>
    <t xml:space="preserve">  Internet connection fee (15 $30 each)</t>
  </si>
  <si>
    <t>Vendor Support / Donations</t>
  </si>
  <si>
    <t xml:space="preserve">  New England Medical Journal</t>
  </si>
  <si>
    <t xml:space="preserve">Sunrise Seminars </t>
  </si>
  <si>
    <t xml:space="preserve">  Ebsco</t>
  </si>
  <si>
    <t xml:space="preserve">  Elsevier</t>
  </si>
  <si>
    <t xml:space="preserve">  Wiley</t>
  </si>
  <si>
    <t xml:space="preserve">  Electrical fees (20 @ $30 each )</t>
  </si>
  <si>
    <t>Donated books for drawing</t>
  </si>
  <si>
    <t>PUBLICITY/MARKETING</t>
  </si>
  <si>
    <t>Logo Design</t>
  </si>
  <si>
    <t>Program Design-Graphic Designer</t>
  </si>
  <si>
    <t>Promotional Items for Booth (MW&amp;MHSLA)</t>
  </si>
  <si>
    <t>POSTAGE</t>
  </si>
  <si>
    <t>Postcard (Save the Date)</t>
  </si>
  <si>
    <t>Shipping booth items to and from Omaha</t>
  </si>
  <si>
    <t>Shipping booth items to and from Bay City</t>
  </si>
  <si>
    <t>PRINTING</t>
  </si>
  <si>
    <t>Final Program for Folders</t>
  </si>
  <si>
    <t>Postcards</t>
  </si>
  <si>
    <t>Labels/Postcards</t>
  </si>
  <si>
    <t>Roll of 250 logo stickers</t>
  </si>
  <si>
    <t>Poster</t>
  </si>
  <si>
    <t>Signs</t>
  </si>
  <si>
    <t>SUPPLIES</t>
  </si>
  <si>
    <t xml:space="preserve">Mailing Labels </t>
  </si>
  <si>
    <t>Drawing Items for Booth (MW&amp;MHSLA)</t>
  </si>
  <si>
    <t>4 gift boxes</t>
  </si>
  <si>
    <t>glossy cover, 27 pg, color, $5.84 ea</t>
  </si>
  <si>
    <t>4"x6", color front, b/w back, 500 @.27 each - Munson</t>
  </si>
  <si>
    <t>for booth at 2007 MW &amp; MHSLA conference</t>
  </si>
  <si>
    <t>4'x6' color, mounted on foam core board for 2007 conference</t>
  </si>
  <si>
    <t>525 cinnamon tins/MSU/UM/WSU trinkets/fish crackers</t>
  </si>
  <si>
    <t>Rehabiltation Institute Donation</t>
  </si>
  <si>
    <t>(300@.24) - Munson Medical Center donation</t>
  </si>
  <si>
    <t>Munson Medical Center donation</t>
  </si>
  <si>
    <t>3000/box Staples - Munson Medical Center donation</t>
  </si>
  <si>
    <t xml:space="preserve"> 2 nights, one shuttle per night</t>
  </si>
  <si>
    <t>Instructor:  Scott Garrison</t>
  </si>
  <si>
    <t>CE: Overcoming Overwhelm (4 hour Friday pm)</t>
  </si>
  <si>
    <t>Effective Survey Design (4 hour Friday pm)</t>
  </si>
  <si>
    <t>CE:  The Librarian's Role in Information Mastery (8 hour Saturday)</t>
  </si>
  <si>
    <t>CE:  Screencasting: How to Create Effective Instructional Video Content (8 hour Saturday)</t>
  </si>
  <si>
    <t>CE:  Adult Learning (8 hour Saturday)</t>
  </si>
  <si>
    <t>Instructor:  Mary Ellen Edwards</t>
  </si>
  <si>
    <t>Instructor:  Holly Ann Burt</t>
  </si>
  <si>
    <t>CE:  PubMed:  Keeping Your Search Vital (4 hour Tuesday am)</t>
  </si>
  <si>
    <t>CE:  Impacting Health Disparities (4 hour Tuesday am)</t>
  </si>
  <si>
    <t>Instructor:  Diane C. Moyer</t>
  </si>
  <si>
    <t>CE:  Community Assessment (3 hour Tuesday am)</t>
  </si>
  <si>
    <t>Instructor:  Susan Barnes</t>
  </si>
  <si>
    <t>12 Member registrations</t>
  </si>
  <si>
    <t>9 Member + 2 non-member registrations</t>
  </si>
  <si>
    <t>26 member + 1 non-member registration</t>
  </si>
  <si>
    <t>13 member + 1 non-member registration</t>
  </si>
  <si>
    <t>11 member registrations</t>
  </si>
  <si>
    <t>4 member registrations</t>
  </si>
  <si>
    <t>16 member + 1 non-member registrations</t>
  </si>
  <si>
    <t>6 member registrations</t>
  </si>
  <si>
    <t>5 member registrations</t>
  </si>
  <si>
    <t>Honorarium (included workbooks)</t>
  </si>
  <si>
    <t>Instructor :Alita Bluford Marlowe (local)</t>
  </si>
  <si>
    <t>Honorarium</t>
  </si>
  <si>
    <t>Instructor:  Deborah Charbonneau (local)</t>
  </si>
  <si>
    <t>Instructor:  David Slawson, M.D.</t>
  </si>
  <si>
    <t>Airfare</t>
  </si>
  <si>
    <t>Other (parking, internet, meals)</t>
  </si>
  <si>
    <t>Meals</t>
  </si>
  <si>
    <t>Instructor:  Michael Simmons</t>
  </si>
  <si>
    <t>Milage</t>
  </si>
  <si>
    <t>CE:  Patient Safety (4 hour Saturday pm)</t>
  </si>
  <si>
    <t>Instructor: Deborah Lauseng</t>
  </si>
  <si>
    <t xml:space="preserve">Instructor:  Merle Rosensweig </t>
  </si>
  <si>
    <t>Milage (corrected)</t>
  </si>
  <si>
    <t>Sponsored by GMR</t>
  </si>
  <si>
    <t>Speaker fee</t>
  </si>
  <si>
    <t>Travel, room and materials</t>
  </si>
  <si>
    <t>Airfare and parking</t>
  </si>
  <si>
    <t>Competency Based Medical Education</t>
  </si>
  <si>
    <t>Education Commons</t>
  </si>
  <si>
    <t>Project Management</t>
  </si>
  <si>
    <t>Using Patient OrIented Evidence to Reduce Health Disparities</t>
  </si>
  <si>
    <t>Health Literacy</t>
  </si>
  <si>
    <t>Mass Digitization</t>
  </si>
  <si>
    <t>Presentations</t>
  </si>
  <si>
    <t>Technology Forum</t>
  </si>
  <si>
    <t>PC Lab rental</t>
  </si>
  <si>
    <t>PC Lab use donatad by W. Beaumont Hospitals</t>
  </si>
  <si>
    <t xml:space="preserve">      Food &amp; Cash Bar (Marriott)</t>
  </si>
  <si>
    <t xml:space="preserve">      Continental Breakfast (85)</t>
  </si>
  <si>
    <t xml:space="preserve">      Beverage Break (40)</t>
  </si>
  <si>
    <t xml:space="preserve">    Monday (175 for all meals)</t>
  </si>
  <si>
    <t xml:space="preserve">      Breakfast Buffet </t>
  </si>
  <si>
    <t xml:space="preserve"> (desserts were from lunch)</t>
  </si>
  <si>
    <t xml:space="preserve">    Sunday (150)</t>
  </si>
  <si>
    <t xml:space="preserve">      Welcome Reception  (see hospitality)</t>
  </si>
  <si>
    <t xml:space="preserve">   Welcome Reception (150)</t>
  </si>
  <si>
    <t xml:space="preserve">      Beverage break (30)</t>
  </si>
  <si>
    <t xml:space="preserve">      Midwest Chapter Board Meeting Dinner (21)</t>
  </si>
  <si>
    <t xml:space="preserve">      Bartenders and cashier (Cash Bar)</t>
  </si>
  <si>
    <t xml:space="preserve">      Room rental</t>
  </si>
  <si>
    <t xml:space="preserve">   Special Event - Detroit Institute of Arts (150)</t>
  </si>
  <si>
    <t xml:space="preserve">   Micellaneous office supplies</t>
  </si>
  <si>
    <t xml:space="preserve">   Restaurant guide printing</t>
  </si>
  <si>
    <t>Donated by Henry Ford Hospital -Macomb</t>
  </si>
  <si>
    <t>Donated by Wayne State University</t>
  </si>
  <si>
    <t xml:space="preserve">   Computer &amp; Printer for Hospitality Desk</t>
  </si>
  <si>
    <t>Donated by Ingham Medical Center</t>
  </si>
  <si>
    <t>Shuttle bus rental</t>
  </si>
  <si>
    <t>2  buses (56 passenger)</t>
  </si>
  <si>
    <t>MLA CE applications (5 classes)</t>
  </si>
  <si>
    <t>Goldfish crackers - at keynote</t>
  </si>
  <si>
    <t>Paid by Midwest</t>
  </si>
  <si>
    <t>Paid by MHSLA</t>
  </si>
  <si>
    <t xml:space="preserve">      Decorations</t>
  </si>
  <si>
    <t>Donated by Janet Zimmerman</t>
  </si>
  <si>
    <t>Metropolitan Detroit Medical Library Group Sponsorship</t>
  </si>
  <si>
    <t>Michigan Health Sciences Libraries Association Sponsorship</t>
  </si>
  <si>
    <t>Subtotal Finance</t>
  </si>
  <si>
    <t>Subtotal Publicity / Promotions</t>
  </si>
  <si>
    <t>Subtotal Exhibitors</t>
  </si>
  <si>
    <t>Subtotal Program</t>
  </si>
  <si>
    <t>Subtotal CE</t>
  </si>
  <si>
    <t>Subtotal Accomodations / Food</t>
  </si>
  <si>
    <t>Subtotal Hospitality</t>
  </si>
  <si>
    <t>REGISTRATION</t>
  </si>
  <si>
    <t>Deena Ebbert - FISH! Leadership Philosophy</t>
  </si>
  <si>
    <t>MLA paid her expenses</t>
  </si>
  <si>
    <t>NLM paid his expenses</t>
  </si>
  <si>
    <t>GMR paid her expenses</t>
  </si>
  <si>
    <t>Concurrent Sessions</t>
  </si>
  <si>
    <t>Jayant Trewn, honorarium</t>
  </si>
  <si>
    <t>David Slawson, M.D</t>
  </si>
  <si>
    <t>Expenses included in the price of his CE</t>
  </si>
  <si>
    <t>Kaye L. Crampton, honorarium</t>
  </si>
  <si>
    <t>Allan Barclay / Michael Sensiba / Sandra Swanson, honorariums ($100 each)</t>
  </si>
  <si>
    <t>Suzanne Chapman / Barbara Platts / Michael Simmons, honorariums ($50 each)</t>
  </si>
  <si>
    <t>Ellen Marks / Sandra Martin, honorariums ($50 each)</t>
  </si>
  <si>
    <t>GMR sponsored class</t>
  </si>
  <si>
    <t xml:space="preserve">  Internet Access (46) </t>
  </si>
  <si>
    <t xml:space="preserve">  Rooms for speakers/ instructors (8 room nights)</t>
  </si>
  <si>
    <t xml:space="preserve">  Rooms for MHSLA scholarship winners (9 room nights)</t>
  </si>
  <si>
    <t xml:space="preserve">  Room attrition charges (54 room nights short on guarantee)</t>
  </si>
  <si>
    <t xml:space="preserve">  Miscellaneous charges  to balance</t>
  </si>
  <si>
    <t xml:space="preserve">      Continental Breakfast (50)</t>
  </si>
  <si>
    <t xml:space="preserve">      Box Lunches  (33)</t>
  </si>
  <si>
    <t xml:space="preserve">      Beverage Break Morning (50)</t>
  </si>
  <si>
    <t xml:space="preserve">      Beverage Break Aft (60)</t>
  </si>
  <si>
    <t xml:space="preserve">      Bus Transportation </t>
  </si>
  <si>
    <t xml:space="preserve">   Dine around shuttles </t>
  </si>
  <si>
    <t xml:space="preserve">   Internet Café  Computers (2)</t>
  </si>
  <si>
    <t>Full Registrations - Member (99 @ $250)</t>
  </si>
  <si>
    <t>Full Registrations -Non - Member (3 @ $300)</t>
  </si>
  <si>
    <t>Late Registrations - Member (20 @ $300)</t>
  </si>
  <si>
    <t>Late Registrations - non-member ( 5 @ $350)</t>
  </si>
  <si>
    <t>Student Registration (9 @$100)</t>
  </si>
  <si>
    <t>One-Day Registrations - Member (16 @ $160)</t>
  </si>
  <si>
    <t>One-Day Registrations - Non-member (4 @ $210)</t>
  </si>
  <si>
    <t>Registration Income:</t>
  </si>
  <si>
    <t>Registration Expense</t>
  </si>
  <si>
    <t>RSVP online registration software &amp; programming</t>
  </si>
  <si>
    <t>Merchant Warehours Credit Card Handling Fees</t>
  </si>
  <si>
    <t>Photocopying</t>
  </si>
  <si>
    <t>Badges, ink cartridges, folders,etc…</t>
  </si>
  <si>
    <t>Sub-total Registration</t>
  </si>
  <si>
    <t xml:space="preserve">      Extra tickets sold (3)</t>
  </si>
  <si>
    <t>MLA Update - Mary Ryan, President</t>
  </si>
  <si>
    <t>NLM Update - David Gillikin, Chief, Bibliographic Services</t>
  </si>
  <si>
    <t>GMR Update - Mary Carpenter, Director</t>
  </si>
  <si>
    <t>Expenses paid by Midwest</t>
  </si>
  <si>
    <t>Expenses paid by MHSLA</t>
  </si>
  <si>
    <t>Total Shared Conference Expense</t>
  </si>
  <si>
    <t>Less 1 member registration (did not attend, did not remit)</t>
  </si>
  <si>
    <t xml:space="preserve">      Extra tickets sold (9)</t>
  </si>
  <si>
    <t>Total Conference Expense</t>
  </si>
  <si>
    <t>Less expenses specific to one group:</t>
  </si>
  <si>
    <t xml:space="preserve">  Midwest Board Dinner</t>
  </si>
  <si>
    <t xml:space="preserve">  MHSLA scholarship winner room expense</t>
  </si>
  <si>
    <t>Less shared conference expense</t>
  </si>
  <si>
    <t>Conference profit</t>
  </si>
  <si>
    <t xml:space="preserve">Conference income </t>
  </si>
  <si>
    <t>50% of profit</t>
  </si>
  <si>
    <t>Subtotal with deductions</t>
  </si>
  <si>
    <t xml:space="preserve">  less Midwest Board Dinner</t>
  </si>
  <si>
    <t xml:space="preserve">  less MHSLA payment toward expenses 10/14/08</t>
  </si>
  <si>
    <t xml:space="preserve">  plus reimbursement for MHSLA scholarship winner rooms</t>
  </si>
  <si>
    <t xml:space="preserve">  plus Midwest portion of profits</t>
  </si>
  <si>
    <t xml:space="preserve">  less Midwest seed money grant to MHSLA</t>
  </si>
  <si>
    <t>Corrine Stavish, honorarium &amp; milage</t>
  </si>
  <si>
    <t xml:space="preserve">Rajesh Mangrulkar, M.D., honorarium </t>
  </si>
  <si>
    <t>MIDWEST MLA / MHSLA 2008 CONFERENCE</t>
  </si>
  <si>
    <t xml:space="preserve">Expenses </t>
  </si>
  <si>
    <t>Income received by MHSLA</t>
  </si>
  <si>
    <t>Donations (non cash)</t>
  </si>
  <si>
    <t>drawing for free registration at 2007 MW conference (the winner, D. Barbour Talley, did not use)</t>
  </si>
  <si>
    <t>Free Conference Registration drawing</t>
  </si>
  <si>
    <t>SPONSORING ORGANIZATION SUPPORT</t>
  </si>
  <si>
    <t>TOTALS</t>
  </si>
  <si>
    <t>Total Expenses Paid by Midwest Chapter</t>
  </si>
  <si>
    <t>DETAIL FOR DISBURSEMENT OF INCOME FROM MHSLA</t>
  </si>
  <si>
    <t>Remaining balance owed to Midwest Chapter by MHSLA as of 1/28/09</t>
  </si>
  <si>
    <t>Poster Sessions</t>
  </si>
  <si>
    <t>Poster boards &amp; clips were donated by Judy Barnes, Ingham Regional Medical Ctr</t>
  </si>
  <si>
    <t>FINAL FINANCIAL REPORT 2/28/09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</si>
</sst>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0" fillId="0" borderId="1" xfId="0" applyBorder="1" applyAlignment="1">
      <alignment wrapText="1"/>
    </xf>
    <xf numFmtId="44" fontId="0" fillId="0" borderId="1" xfId="17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1" fillId="2" borderId="1" xfId="17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4" fontId="1" fillId="0" borderId="1" xfId="17" applyFont="1" applyFill="1" applyBorder="1" applyAlignment="1">
      <alignment wrapText="1"/>
    </xf>
    <xf numFmtId="44" fontId="0" fillId="0" borderId="1" xfId="17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Border="1" applyAlignment="1">
      <alignment wrapText="1"/>
    </xf>
    <xf numFmtId="44" fontId="2" fillId="0" borderId="1" xfId="17" applyFont="1" applyBorder="1" applyAlignment="1">
      <alignment wrapText="1"/>
    </xf>
    <xf numFmtId="44" fontId="0" fillId="0" borderId="1" xfId="17" applyFill="1" applyBorder="1" applyAlignment="1">
      <alignment wrapText="1"/>
    </xf>
    <xf numFmtId="44" fontId="0" fillId="0" borderId="1" xfId="17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44" fontId="0" fillId="2" borderId="1" xfId="17" applyFill="1" applyBorder="1" applyAlignment="1">
      <alignment wrapText="1"/>
    </xf>
    <xf numFmtId="0" fontId="0" fillId="2" borderId="1" xfId="0" applyFill="1" applyBorder="1" applyAlignment="1">
      <alignment wrapText="1"/>
    </xf>
    <xf numFmtId="44" fontId="1" fillId="0" borderId="1" xfId="17" applyFont="1" applyBorder="1" applyAlignment="1">
      <alignment wrapText="1"/>
    </xf>
    <xf numFmtId="0" fontId="0" fillId="0" borderId="2" xfId="0" applyBorder="1" applyAlignment="1">
      <alignment wrapText="1"/>
    </xf>
    <xf numFmtId="44" fontId="0" fillId="0" borderId="2" xfId="17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0" borderId="1" xfId="0" applyFont="1" applyBorder="1" applyAlignment="1">
      <alignment horizontal="right" wrapText="1"/>
    </xf>
    <xf numFmtId="44" fontId="1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4" fontId="0" fillId="0" borderId="0" xfId="0" applyNumberFormat="1" applyAlignment="1">
      <alignment wrapText="1"/>
    </xf>
    <xf numFmtId="0" fontId="3" fillId="0" borderId="1" xfId="0" applyFont="1" applyBorder="1" applyAlignment="1">
      <alignment wrapText="1"/>
    </xf>
    <xf numFmtId="44" fontId="0" fillId="0" borderId="0" xfId="17" applyAlignment="1">
      <alignment wrapText="1"/>
    </xf>
    <xf numFmtId="0" fontId="1" fillId="2" borderId="3" xfId="0" applyFont="1" applyFill="1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0" xfId="0" applyFont="1" applyAlignment="1">
      <alignment wrapText="1"/>
    </xf>
    <xf numFmtId="44" fontId="0" fillId="0" borderId="0" xfId="17" applyFont="1" applyAlignment="1">
      <alignment wrapText="1"/>
    </xf>
    <xf numFmtId="0" fontId="0" fillId="0" borderId="0" xfId="0" applyBorder="1" applyAlignment="1">
      <alignment wrapText="1"/>
    </xf>
    <xf numFmtId="44" fontId="0" fillId="0" borderId="0" xfId="17" applyFont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44" fontId="0" fillId="0" borderId="0" xfId="17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44" fontId="1" fillId="2" borderId="5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4" fontId="1" fillId="0" borderId="5" xfId="17" applyFont="1" applyBorder="1" applyAlignment="1">
      <alignment/>
    </xf>
    <xf numFmtId="44" fontId="0" fillId="0" borderId="1" xfId="17" applyFont="1" applyBorder="1" applyAlignment="1">
      <alignment wrapText="1"/>
    </xf>
    <xf numFmtId="0" fontId="0" fillId="0" borderId="6" xfId="0" applyBorder="1" applyAlignment="1">
      <alignment wrapText="1"/>
    </xf>
    <xf numFmtId="0" fontId="1" fillId="2" borderId="7" xfId="0" applyFont="1" applyFill="1" applyBorder="1" applyAlignment="1">
      <alignment horizontal="right" wrapText="1"/>
    </xf>
    <xf numFmtId="44" fontId="1" fillId="2" borderId="7" xfId="0" applyNumberFormat="1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wrapText="1"/>
    </xf>
    <xf numFmtId="44" fontId="1" fillId="0" borderId="9" xfId="17" applyFont="1" applyFill="1" applyBorder="1" applyAlignment="1">
      <alignment wrapText="1"/>
    </xf>
    <xf numFmtId="0" fontId="0" fillId="0" borderId="10" xfId="0" applyBorder="1" applyAlignment="1">
      <alignment wrapText="1"/>
    </xf>
    <xf numFmtId="44" fontId="0" fillId="0" borderId="11" xfId="17" applyBorder="1" applyAlignment="1">
      <alignment wrapText="1"/>
    </xf>
    <xf numFmtId="0" fontId="1" fillId="0" borderId="10" xfId="0" applyFont="1" applyBorder="1" applyAlignment="1">
      <alignment horizontal="right" wrapText="1"/>
    </xf>
    <xf numFmtId="44" fontId="1" fillId="0" borderId="11" xfId="17" applyFont="1" applyFill="1" applyBorder="1" applyAlignment="1">
      <alignment wrapText="1"/>
    </xf>
    <xf numFmtId="0" fontId="0" fillId="0" borderId="10" xfId="0" applyBorder="1" applyAlignment="1">
      <alignment horizontal="left" wrapText="1"/>
    </xf>
    <xf numFmtId="44" fontId="0" fillId="0" borderId="11" xfId="17" applyBorder="1" applyAlignment="1">
      <alignment horizontal="left" wrapText="1"/>
    </xf>
    <xf numFmtId="44" fontId="1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ont="1" applyBorder="1" applyAlignment="1">
      <alignment wrapText="1"/>
    </xf>
    <xf numFmtId="44" fontId="0" fillId="0" borderId="11" xfId="17" applyFont="1" applyBorder="1" applyAlignment="1">
      <alignment wrapText="1"/>
    </xf>
    <xf numFmtId="44" fontId="1" fillId="0" borderId="11" xfId="17" applyFont="1" applyBorder="1" applyAlignment="1">
      <alignment wrapText="1"/>
    </xf>
    <xf numFmtId="0" fontId="1" fillId="0" borderId="12" xfId="0" applyFont="1" applyBorder="1" applyAlignment="1">
      <alignment horizontal="right" wrapText="1"/>
    </xf>
    <xf numFmtId="44" fontId="1" fillId="0" borderId="13" xfId="0" applyNumberFormat="1" applyFont="1" applyBorder="1" applyAlignment="1">
      <alignment wrapText="1"/>
    </xf>
    <xf numFmtId="8" fontId="0" fillId="0" borderId="1" xfId="17" applyNumberForma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3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45.7109375" style="1" customWidth="1"/>
    <col min="2" max="2" width="16.00390625" style="1" bestFit="1" customWidth="1"/>
    <col min="3" max="3" width="15.140625" style="1" customWidth="1"/>
    <col min="4" max="4" width="11.28125" style="1" bestFit="1" customWidth="1"/>
    <col min="5" max="5" width="10.28125" style="1" bestFit="1" customWidth="1"/>
    <col min="6" max="6" width="36.7109375" style="1" customWidth="1"/>
  </cols>
  <sheetData>
    <row r="1" spans="1:6" ht="16.5">
      <c r="A1" s="70" t="s">
        <v>254</v>
      </c>
      <c r="B1" s="70"/>
      <c r="C1" s="70"/>
      <c r="D1" s="70"/>
      <c r="E1" s="70"/>
      <c r="F1" s="70"/>
    </row>
    <row r="2" spans="1:6" ht="16.5">
      <c r="A2" s="70" t="s">
        <v>267</v>
      </c>
      <c r="B2" s="70"/>
      <c r="C2" s="70"/>
      <c r="D2" s="70"/>
      <c r="E2" s="70"/>
      <c r="F2" s="70"/>
    </row>
    <row r="3" spans="1:6" ht="12.75">
      <c r="A3" s="52"/>
      <c r="B3" s="52"/>
      <c r="C3" s="52"/>
      <c r="D3" s="52"/>
      <c r="E3" s="52"/>
      <c r="F3" s="52"/>
    </row>
    <row r="4" spans="1:6" ht="38.25">
      <c r="A4" s="6" t="s">
        <v>0</v>
      </c>
      <c r="B4" s="69" t="s">
        <v>255</v>
      </c>
      <c r="C4" s="69"/>
      <c r="D4" s="40" t="s">
        <v>256</v>
      </c>
      <c r="E4" s="6" t="s">
        <v>257</v>
      </c>
      <c r="F4" s="6" t="s">
        <v>1</v>
      </c>
    </row>
    <row r="5" spans="1:6" ht="17.25" customHeight="1" thickBot="1">
      <c r="A5" s="25"/>
      <c r="B5" s="34" t="s">
        <v>176</v>
      </c>
      <c r="C5" s="25" t="s">
        <v>177</v>
      </c>
      <c r="D5" s="25"/>
      <c r="E5" s="25"/>
      <c r="F5" s="25"/>
    </row>
    <row r="6" spans="1:6" ht="13.5" thickTop="1">
      <c r="A6" s="23"/>
      <c r="B6" s="24"/>
      <c r="C6" s="24"/>
      <c r="D6" s="24"/>
      <c r="E6" s="24"/>
      <c r="F6" s="23"/>
    </row>
    <row r="7" spans="1:6" ht="12.75">
      <c r="A7" s="6" t="s">
        <v>260</v>
      </c>
      <c r="B7" s="7"/>
      <c r="C7" s="7"/>
      <c r="D7" s="7"/>
      <c r="E7" s="7"/>
      <c r="F7" s="6"/>
    </row>
    <row r="8" spans="1:6" ht="12.75">
      <c r="A8" s="4" t="s">
        <v>2</v>
      </c>
      <c r="B8" s="5"/>
      <c r="C8" s="5"/>
      <c r="D8" s="5">
        <v>1500</v>
      </c>
      <c r="E8" s="4"/>
      <c r="F8" s="4"/>
    </row>
    <row r="9" spans="1:6" ht="12.75">
      <c r="A9" s="4"/>
      <c r="B9" s="5"/>
      <c r="C9" s="5"/>
      <c r="D9" s="5"/>
      <c r="E9" s="5"/>
      <c r="F9" s="4"/>
    </row>
    <row r="10" spans="1:6" ht="25.5">
      <c r="A10" s="4" t="s">
        <v>180</v>
      </c>
      <c r="B10" s="5"/>
      <c r="C10" s="5"/>
      <c r="D10" s="5">
        <v>1500</v>
      </c>
      <c r="E10" s="4"/>
      <c r="F10" s="4"/>
    </row>
    <row r="11" spans="1:6" ht="12.75">
      <c r="A11" s="4"/>
      <c r="B11" s="5"/>
      <c r="C11" s="5"/>
      <c r="D11" s="5"/>
      <c r="E11" s="5"/>
      <c r="F11" s="4"/>
    </row>
    <row r="12" spans="1:6" ht="25.5">
      <c r="A12" s="4" t="s">
        <v>181</v>
      </c>
      <c r="B12" s="5"/>
      <c r="C12" s="5"/>
      <c r="D12" s="5">
        <v>1500</v>
      </c>
      <c r="E12" s="5"/>
      <c r="F12" s="4"/>
    </row>
    <row r="13" spans="1:6" ht="12.75">
      <c r="A13" s="4"/>
      <c r="B13" s="5"/>
      <c r="C13" s="5"/>
      <c r="D13" s="5"/>
      <c r="E13" s="5"/>
      <c r="F13" s="4"/>
    </row>
    <row r="14" spans="1:6" ht="12.75">
      <c r="A14" s="26" t="s">
        <v>182</v>
      </c>
      <c r="B14" s="5"/>
      <c r="C14" s="5"/>
      <c r="D14" s="22">
        <f>SUM(D8:D13)</f>
        <v>4500</v>
      </c>
      <c r="E14" s="5"/>
      <c r="F14" s="4"/>
    </row>
    <row r="15" spans="1:6" ht="12.75">
      <c r="A15" s="26"/>
      <c r="B15" s="5"/>
      <c r="C15" s="5"/>
      <c r="D15" s="22"/>
      <c r="E15" s="5"/>
      <c r="F15" s="4"/>
    </row>
    <row r="16" spans="1:6" ht="12.75">
      <c r="A16" s="28" t="s">
        <v>189</v>
      </c>
      <c r="B16" s="20"/>
      <c r="C16" s="20"/>
      <c r="D16" s="7"/>
      <c r="E16" s="20"/>
      <c r="F16" s="21"/>
    </row>
    <row r="17" spans="1:6" ht="12.75">
      <c r="A17" s="29" t="s">
        <v>222</v>
      </c>
      <c r="B17" s="5"/>
      <c r="C17" s="5"/>
      <c r="D17" s="22"/>
      <c r="E17" s="5"/>
      <c r="F17" s="4"/>
    </row>
    <row r="18" spans="1:6" ht="12.75">
      <c r="A18" s="30" t="s">
        <v>215</v>
      </c>
      <c r="B18" s="5"/>
      <c r="C18" s="5"/>
      <c r="D18" s="22">
        <v>24750</v>
      </c>
      <c r="E18" s="5"/>
      <c r="F18" s="4"/>
    </row>
    <row r="19" spans="1:6" ht="12.75">
      <c r="A19" s="30" t="s">
        <v>216</v>
      </c>
      <c r="B19" s="5"/>
      <c r="C19" s="5"/>
      <c r="D19" s="22">
        <v>900</v>
      </c>
      <c r="E19" s="5"/>
      <c r="F19" s="4"/>
    </row>
    <row r="20" spans="1:6" ht="12.75">
      <c r="A20" s="30" t="s">
        <v>217</v>
      </c>
      <c r="B20" s="5"/>
      <c r="C20" s="5"/>
      <c r="D20" s="22">
        <v>6000</v>
      </c>
      <c r="E20" s="5"/>
      <c r="F20" s="4"/>
    </row>
    <row r="21" spans="1:6" ht="12.75">
      <c r="A21" s="30" t="s">
        <v>218</v>
      </c>
      <c r="B21" s="5"/>
      <c r="C21" s="5"/>
      <c r="D21" s="22">
        <v>1750</v>
      </c>
      <c r="E21" s="5"/>
      <c r="F21" s="4"/>
    </row>
    <row r="22" spans="1:6" ht="12.75">
      <c r="A22" s="30" t="s">
        <v>219</v>
      </c>
      <c r="B22" s="5"/>
      <c r="C22" s="5"/>
      <c r="D22" s="22">
        <v>900</v>
      </c>
      <c r="E22" s="5"/>
      <c r="F22" s="4"/>
    </row>
    <row r="23" spans="1:6" ht="12.75">
      <c r="A23" s="30" t="s">
        <v>220</v>
      </c>
      <c r="B23" s="5"/>
      <c r="C23" s="5"/>
      <c r="D23" s="22">
        <v>2560</v>
      </c>
      <c r="E23" s="5"/>
      <c r="F23" s="4"/>
    </row>
    <row r="24" spans="1:6" ht="12.75">
      <c r="A24" s="30" t="s">
        <v>221</v>
      </c>
      <c r="B24" s="5"/>
      <c r="C24" s="5"/>
      <c r="D24" s="22">
        <v>840</v>
      </c>
      <c r="E24" s="5"/>
      <c r="F24" s="4"/>
    </row>
    <row r="25" spans="1:6" ht="25.5">
      <c r="A25" s="30" t="s">
        <v>236</v>
      </c>
      <c r="B25" s="5"/>
      <c r="C25" s="5"/>
      <c r="D25" s="22">
        <v>-250</v>
      </c>
      <c r="E25" s="5"/>
      <c r="F25" s="4"/>
    </row>
    <row r="26" spans="1:6" ht="12.75">
      <c r="A26" s="30"/>
      <c r="B26" s="5"/>
      <c r="C26" s="5"/>
      <c r="D26" s="22"/>
      <c r="E26" s="5"/>
      <c r="F26" s="4"/>
    </row>
    <row r="27" spans="1:6" ht="12.75">
      <c r="A27" s="30"/>
      <c r="B27" s="5"/>
      <c r="C27" s="5"/>
      <c r="D27" s="22"/>
      <c r="E27" s="5"/>
      <c r="F27" s="4"/>
    </row>
    <row r="28" spans="1:6" ht="12.75">
      <c r="A28" s="29"/>
      <c r="B28" s="5"/>
      <c r="C28" s="5"/>
      <c r="D28" s="22"/>
      <c r="E28" s="5"/>
      <c r="F28" s="4"/>
    </row>
    <row r="29" spans="1:6" ht="12.75">
      <c r="A29" s="29" t="s">
        <v>223</v>
      </c>
      <c r="B29" s="5"/>
      <c r="C29" s="5"/>
      <c r="D29" s="22"/>
      <c r="E29" s="5"/>
      <c r="F29" s="4"/>
    </row>
    <row r="30" spans="1:6" ht="12.75">
      <c r="A30" s="30" t="s">
        <v>224</v>
      </c>
      <c r="B30" s="5"/>
      <c r="C30" s="5">
        <v>365.95</v>
      </c>
      <c r="D30" s="22"/>
      <c r="E30" s="5"/>
      <c r="F30" s="4"/>
    </row>
    <row r="31" spans="1:6" ht="12.75">
      <c r="A31" s="30" t="s">
        <v>225</v>
      </c>
      <c r="B31" s="5"/>
      <c r="C31" s="5">
        <v>1197.08</v>
      </c>
      <c r="D31" s="22"/>
      <c r="E31" s="5"/>
      <c r="F31" s="4"/>
    </row>
    <row r="32" spans="1:6" ht="12.75">
      <c r="A32" s="30" t="s">
        <v>226</v>
      </c>
      <c r="B32" s="5"/>
      <c r="C32" s="5">
        <v>87.77</v>
      </c>
      <c r="D32" s="22"/>
      <c r="E32" s="5"/>
      <c r="F32" s="4"/>
    </row>
    <row r="33" spans="1:6" ht="12.75">
      <c r="A33" s="30" t="s">
        <v>227</v>
      </c>
      <c r="B33" s="5"/>
      <c r="C33" s="5">
        <v>348.94</v>
      </c>
      <c r="D33" s="22"/>
      <c r="E33" s="5"/>
      <c r="F33" s="4"/>
    </row>
    <row r="34" spans="1:6" ht="12.75">
      <c r="A34" s="30"/>
      <c r="B34" s="5"/>
      <c r="C34" s="5"/>
      <c r="D34" s="22"/>
      <c r="E34" s="5"/>
      <c r="F34" s="4"/>
    </row>
    <row r="35" spans="1:6" ht="12.75">
      <c r="A35" s="26" t="s">
        <v>228</v>
      </c>
      <c r="B35" s="5"/>
      <c r="C35" s="22">
        <f>SUM(C17:C34)</f>
        <v>1999.74</v>
      </c>
      <c r="D35" s="22">
        <f>SUM(D18:D34)</f>
        <v>37450</v>
      </c>
      <c r="E35" s="5"/>
      <c r="F35" s="4"/>
    </row>
    <row r="36" spans="1:6" ht="12.75">
      <c r="A36" s="6" t="s">
        <v>3</v>
      </c>
      <c r="B36" s="7"/>
      <c r="C36" s="7"/>
      <c r="D36" s="7"/>
      <c r="E36" s="7"/>
      <c r="F36" s="6"/>
    </row>
    <row r="37" spans="1:6" ht="12.75">
      <c r="A37" s="4"/>
      <c r="B37" s="5"/>
      <c r="C37" s="5"/>
      <c r="D37" s="5"/>
      <c r="E37" s="5"/>
      <c r="F37" s="4"/>
    </row>
    <row r="38" spans="1:6" ht="12.75">
      <c r="A38" s="4"/>
      <c r="B38" s="5"/>
      <c r="C38" s="5"/>
      <c r="D38" s="5"/>
      <c r="E38" s="5"/>
      <c r="F38" s="4"/>
    </row>
    <row r="39" spans="1:6" ht="12.75">
      <c r="A39" s="8" t="s">
        <v>73</v>
      </c>
      <c r="B39" s="9"/>
      <c r="C39" s="9"/>
      <c r="D39" s="5"/>
      <c r="E39" s="5"/>
      <c r="F39" s="4"/>
    </row>
    <row r="40" spans="1:6" ht="12.75">
      <c r="A40" s="4" t="s">
        <v>74</v>
      </c>
      <c r="B40" s="5"/>
      <c r="C40" s="5">
        <v>300</v>
      </c>
      <c r="D40" s="5"/>
      <c r="E40" s="5"/>
      <c r="F40" s="4"/>
    </row>
    <row r="41" spans="1:6" ht="12.75">
      <c r="A41" s="4" t="s">
        <v>75</v>
      </c>
      <c r="B41" s="5"/>
      <c r="C41" s="5">
        <v>900</v>
      </c>
      <c r="D41" s="5"/>
      <c r="E41" s="5"/>
      <c r="F41" s="4"/>
    </row>
    <row r="42" spans="1:6" ht="12.75">
      <c r="A42" s="4" t="s">
        <v>90</v>
      </c>
      <c r="B42" s="5"/>
      <c r="C42" s="5">
        <v>240.21</v>
      </c>
      <c r="D42" s="9"/>
      <c r="E42" s="9"/>
      <c r="F42" s="4" t="s">
        <v>91</v>
      </c>
    </row>
    <row r="43" spans="1:6" s="2" customFormat="1" ht="38.25">
      <c r="A43" s="4" t="s">
        <v>259</v>
      </c>
      <c r="B43" s="5"/>
      <c r="C43" s="47">
        <v>0</v>
      </c>
      <c r="D43" s="9"/>
      <c r="E43" s="10">
        <v>250</v>
      </c>
      <c r="F43" s="4" t="s">
        <v>258</v>
      </c>
    </row>
    <row r="44" spans="1:6" s="2" customFormat="1" ht="12.75">
      <c r="A44" s="4"/>
      <c r="B44" s="5"/>
      <c r="C44" s="5"/>
      <c r="D44" s="9"/>
      <c r="E44" s="10"/>
      <c r="F44" s="11"/>
    </row>
    <row r="45" spans="1:6" ht="25.5">
      <c r="A45" s="4" t="s">
        <v>76</v>
      </c>
      <c r="B45" s="5"/>
      <c r="C45" s="5">
        <v>1527.81</v>
      </c>
      <c r="D45" s="5"/>
      <c r="E45" s="5"/>
      <c r="F45" s="4" t="s">
        <v>96</v>
      </c>
    </row>
    <row r="46" spans="1:6" ht="12.75">
      <c r="A46" s="12"/>
      <c r="B46" s="5"/>
      <c r="C46" s="13"/>
      <c r="D46" s="5"/>
      <c r="E46" s="5"/>
      <c r="F46" s="4"/>
    </row>
    <row r="47" spans="1:6" ht="12.75">
      <c r="A47" s="8" t="s">
        <v>77</v>
      </c>
      <c r="B47" s="14"/>
      <c r="C47" s="5"/>
      <c r="D47" s="5"/>
      <c r="E47" s="5"/>
      <c r="F47" s="4"/>
    </row>
    <row r="48" spans="1:6" ht="25.5">
      <c r="A48" s="4" t="s">
        <v>78</v>
      </c>
      <c r="B48" s="5"/>
      <c r="C48" s="5">
        <v>0</v>
      </c>
      <c r="D48" s="5"/>
      <c r="E48" s="5">
        <v>72</v>
      </c>
      <c r="F48" s="4" t="s">
        <v>98</v>
      </c>
    </row>
    <row r="49" spans="1:6" ht="12.75">
      <c r="A49" s="4" t="s">
        <v>79</v>
      </c>
      <c r="B49" s="5"/>
      <c r="C49" s="5">
        <v>49.21</v>
      </c>
      <c r="D49" s="5"/>
      <c r="E49" s="5"/>
      <c r="F49" s="4"/>
    </row>
    <row r="50" spans="1:6" ht="12.75">
      <c r="A50" s="4" t="s">
        <v>80</v>
      </c>
      <c r="B50" s="5"/>
      <c r="C50" s="5">
        <v>0</v>
      </c>
      <c r="D50" s="5"/>
      <c r="E50" s="5"/>
      <c r="F50" s="4" t="s">
        <v>99</v>
      </c>
    </row>
    <row r="51" spans="1:6" ht="12.75">
      <c r="A51" s="12"/>
      <c r="B51" s="5"/>
      <c r="C51" s="13"/>
      <c r="D51" s="5"/>
      <c r="E51" s="5"/>
      <c r="F51" s="4"/>
    </row>
    <row r="52" spans="1:6" ht="12.75">
      <c r="A52" s="8" t="s">
        <v>81</v>
      </c>
      <c r="B52" s="14"/>
      <c r="C52" s="5"/>
      <c r="D52" s="5"/>
      <c r="E52" s="5"/>
      <c r="F52" s="4"/>
    </row>
    <row r="53" spans="1:6" ht="12.75">
      <c r="A53" s="4" t="s">
        <v>82</v>
      </c>
      <c r="B53" s="5"/>
      <c r="C53" s="5">
        <v>1314</v>
      </c>
      <c r="D53" s="5"/>
      <c r="E53" s="5"/>
      <c r="F53" s="4" t="s">
        <v>92</v>
      </c>
    </row>
    <row r="54" spans="1:6" ht="25.5">
      <c r="A54" s="4" t="s">
        <v>83</v>
      </c>
      <c r="B54" s="5"/>
      <c r="C54" s="5">
        <v>0</v>
      </c>
      <c r="D54" s="5"/>
      <c r="E54" s="5">
        <v>135</v>
      </c>
      <c r="F54" s="4" t="s">
        <v>93</v>
      </c>
    </row>
    <row r="55" spans="1:6" ht="12.75">
      <c r="A55" s="4" t="s">
        <v>84</v>
      </c>
      <c r="B55" s="5"/>
      <c r="C55" s="5">
        <v>0</v>
      </c>
      <c r="D55" s="5"/>
      <c r="E55" s="5"/>
      <c r="F55" s="4" t="s">
        <v>99</v>
      </c>
    </row>
    <row r="56" spans="1:6" ht="25.5">
      <c r="A56" s="4" t="s">
        <v>85</v>
      </c>
      <c r="B56" s="5"/>
      <c r="C56" s="5">
        <v>68.61</v>
      </c>
      <c r="D56" s="5"/>
      <c r="E56" s="5"/>
      <c r="F56" s="4" t="s">
        <v>94</v>
      </c>
    </row>
    <row r="57" spans="1:6" ht="25.5">
      <c r="A57" s="4" t="s">
        <v>86</v>
      </c>
      <c r="B57" s="5"/>
      <c r="C57" s="5">
        <v>373.7</v>
      </c>
      <c r="D57" s="5"/>
      <c r="E57" s="5"/>
      <c r="F57" s="4" t="s">
        <v>95</v>
      </c>
    </row>
    <row r="58" spans="1:6" ht="12.75">
      <c r="A58" s="4" t="s">
        <v>87</v>
      </c>
      <c r="B58" s="5"/>
      <c r="C58" s="15">
        <v>0</v>
      </c>
      <c r="D58" s="5"/>
      <c r="E58" s="5"/>
      <c r="F58" s="4" t="s">
        <v>97</v>
      </c>
    </row>
    <row r="59" spans="1:6" ht="12.75">
      <c r="A59" s="12"/>
      <c r="B59" s="5"/>
      <c r="C59" s="13"/>
      <c r="D59" s="5"/>
      <c r="E59" s="5"/>
      <c r="F59" s="4"/>
    </row>
    <row r="60" spans="1:6" ht="12.75">
      <c r="A60" s="8" t="s">
        <v>88</v>
      </c>
      <c r="B60" s="14"/>
      <c r="C60" s="5"/>
      <c r="D60" s="5"/>
      <c r="E60" s="5"/>
      <c r="F60" s="4"/>
    </row>
    <row r="61" spans="1:6" ht="25.5">
      <c r="A61" s="4" t="s">
        <v>89</v>
      </c>
      <c r="B61" s="5"/>
      <c r="C61" s="15">
        <v>0</v>
      </c>
      <c r="D61" s="5"/>
      <c r="E61" s="5"/>
      <c r="F61" s="4" t="s">
        <v>100</v>
      </c>
    </row>
    <row r="62" spans="1:6" ht="12.75">
      <c r="A62" s="4"/>
      <c r="B62" s="5"/>
      <c r="C62" s="5"/>
      <c r="D62" s="5"/>
      <c r="E62" s="5"/>
      <c r="F62" s="4"/>
    </row>
    <row r="63" spans="1:6" ht="12.75">
      <c r="A63" s="4"/>
      <c r="B63" s="5"/>
      <c r="C63" s="5"/>
      <c r="D63" s="5"/>
      <c r="E63" s="5"/>
      <c r="F63" s="4"/>
    </row>
    <row r="64" spans="1:6" ht="12.75">
      <c r="A64" s="26" t="s">
        <v>183</v>
      </c>
      <c r="B64" s="22"/>
      <c r="C64" s="22">
        <f>SUM(C40:C63)</f>
        <v>4773.539999999999</v>
      </c>
      <c r="D64" s="22"/>
      <c r="E64" s="22">
        <f>SUM(E40:E63)</f>
        <v>457</v>
      </c>
      <c r="F64" s="4"/>
    </row>
    <row r="65" spans="1:6" ht="12.75">
      <c r="A65" s="4"/>
      <c r="B65" s="5"/>
      <c r="C65" s="5"/>
      <c r="D65" s="5"/>
      <c r="E65" s="5"/>
      <c r="F65" s="4"/>
    </row>
    <row r="66" spans="1:6" ht="12.75">
      <c r="A66" s="6" t="s">
        <v>31</v>
      </c>
      <c r="B66" s="7"/>
      <c r="C66" s="7"/>
      <c r="D66" s="7"/>
      <c r="E66" s="7"/>
      <c r="F66" s="6"/>
    </row>
    <row r="67" spans="1:6" ht="12.75">
      <c r="A67" s="16" t="s">
        <v>62</v>
      </c>
      <c r="B67" s="5"/>
      <c r="C67" s="5"/>
      <c r="D67" s="5"/>
      <c r="E67" s="5"/>
      <c r="F67" s="4"/>
    </row>
    <row r="68" spans="1:6" ht="12.75">
      <c r="A68" s="4" t="s">
        <v>63</v>
      </c>
      <c r="B68" s="5"/>
      <c r="C68" s="5"/>
      <c r="D68" s="5"/>
      <c r="E68" s="5"/>
      <c r="F68" s="4"/>
    </row>
    <row r="69" spans="1:6" ht="12.75">
      <c r="A69" s="17" t="s">
        <v>55</v>
      </c>
      <c r="B69" s="5"/>
      <c r="C69" s="5"/>
      <c r="D69" s="5">
        <v>650</v>
      </c>
      <c r="E69" s="5"/>
      <c r="F69" s="4"/>
    </row>
    <row r="70" spans="1:6" ht="12.75">
      <c r="A70" s="17" t="s">
        <v>56</v>
      </c>
      <c r="B70" s="5"/>
      <c r="C70" s="5"/>
      <c r="D70" s="5">
        <v>750</v>
      </c>
      <c r="E70" s="5"/>
      <c r="F70" s="4"/>
    </row>
    <row r="71" spans="1:6" ht="12.75">
      <c r="A71" s="17" t="s">
        <v>32</v>
      </c>
      <c r="B71" s="5"/>
      <c r="C71" s="5"/>
      <c r="D71" s="5">
        <v>750</v>
      </c>
      <c r="E71" s="5"/>
      <c r="F71" s="4"/>
    </row>
    <row r="72" spans="1:6" ht="12.75">
      <c r="A72" s="17" t="s">
        <v>33</v>
      </c>
      <c r="B72" s="5"/>
      <c r="C72" s="5"/>
      <c r="D72" s="5">
        <v>650</v>
      </c>
      <c r="E72" s="5"/>
      <c r="F72" s="4"/>
    </row>
    <row r="73" spans="1:6" ht="12.75">
      <c r="A73" s="17" t="s">
        <v>34</v>
      </c>
      <c r="B73" s="5"/>
      <c r="C73" s="5"/>
      <c r="D73" s="5">
        <v>375</v>
      </c>
      <c r="E73" s="5">
        <v>375</v>
      </c>
      <c r="F73" s="4" t="s">
        <v>72</v>
      </c>
    </row>
    <row r="74" spans="1:6" ht="12.75">
      <c r="A74" s="17" t="s">
        <v>35</v>
      </c>
      <c r="B74" s="5"/>
      <c r="C74" s="5"/>
      <c r="D74" s="5">
        <v>750</v>
      </c>
      <c r="E74" s="5"/>
      <c r="F74" s="4"/>
    </row>
    <row r="75" spans="1:6" ht="12.75">
      <c r="A75" s="17" t="s">
        <v>36</v>
      </c>
      <c r="B75" s="5"/>
      <c r="C75" s="5"/>
      <c r="D75" s="5">
        <v>650</v>
      </c>
      <c r="E75" s="5"/>
      <c r="F75" s="4"/>
    </row>
    <row r="76" spans="1:6" ht="12.75">
      <c r="A76" s="17" t="s">
        <v>37</v>
      </c>
      <c r="B76" s="5"/>
      <c r="C76" s="5"/>
      <c r="D76" s="5">
        <v>650</v>
      </c>
      <c r="E76" s="5"/>
      <c r="F76" s="4"/>
    </row>
    <row r="77" spans="1:6" ht="12.75">
      <c r="A77" s="17" t="s">
        <v>38</v>
      </c>
      <c r="B77" s="5"/>
      <c r="C77" s="5"/>
      <c r="D77" s="5">
        <v>750</v>
      </c>
      <c r="E77" s="5"/>
      <c r="F77" s="4"/>
    </row>
    <row r="78" spans="1:6" ht="12.75">
      <c r="A78" s="17" t="s">
        <v>39</v>
      </c>
      <c r="B78" s="5"/>
      <c r="C78" s="5"/>
      <c r="D78" s="5">
        <v>650</v>
      </c>
      <c r="E78" s="5"/>
      <c r="F78" s="4"/>
    </row>
    <row r="79" spans="1:6" ht="12.75">
      <c r="A79" s="17" t="s">
        <v>40</v>
      </c>
      <c r="B79" s="5"/>
      <c r="C79" s="5"/>
      <c r="D79" s="5">
        <v>750</v>
      </c>
      <c r="E79" s="5"/>
      <c r="F79" s="4"/>
    </row>
    <row r="80" spans="1:6" ht="12.75">
      <c r="A80" s="17" t="s">
        <v>41</v>
      </c>
      <c r="B80" s="5"/>
      <c r="C80" s="5"/>
      <c r="D80" s="5">
        <v>750</v>
      </c>
      <c r="E80" s="5"/>
      <c r="F80" s="4"/>
    </row>
    <row r="81" spans="1:6" ht="12.75">
      <c r="A81" s="17" t="s">
        <v>42</v>
      </c>
      <c r="B81" s="5"/>
      <c r="C81" s="5"/>
      <c r="D81" s="5">
        <v>650</v>
      </c>
      <c r="E81" s="5"/>
      <c r="F81" s="4"/>
    </row>
    <row r="82" spans="1:6" ht="12.75">
      <c r="A82" s="17" t="s">
        <v>43</v>
      </c>
      <c r="B82" s="5"/>
      <c r="C82" s="5"/>
      <c r="D82" s="5">
        <v>750</v>
      </c>
      <c r="E82" s="5"/>
      <c r="F82" s="4"/>
    </row>
    <row r="83" spans="1:6" ht="12.75">
      <c r="A83" s="17" t="s">
        <v>44</v>
      </c>
      <c r="B83" s="5"/>
      <c r="C83" s="5"/>
      <c r="D83" s="5">
        <v>750</v>
      </c>
      <c r="E83" s="5"/>
      <c r="F83" s="4"/>
    </row>
    <row r="84" spans="1:6" ht="12.75">
      <c r="A84" s="17" t="s">
        <v>45</v>
      </c>
      <c r="B84" s="5"/>
      <c r="C84" s="5"/>
      <c r="D84" s="5">
        <v>750</v>
      </c>
      <c r="E84" s="5"/>
      <c r="F84" s="4"/>
    </row>
    <row r="85" spans="1:6" ht="12.75">
      <c r="A85" s="17" t="s">
        <v>46</v>
      </c>
      <c r="B85" s="5"/>
      <c r="C85" s="5"/>
      <c r="D85" s="5">
        <v>750</v>
      </c>
      <c r="E85" s="5"/>
      <c r="F85" s="4"/>
    </row>
    <row r="86" spans="1:6" ht="12.75">
      <c r="A86" s="17" t="s">
        <v>47</v>
      </c>
      <c r="B86" s="5"/>
      <c r="C86" s="5"/>
      <c r="D86" s="5">
        <v>750</v>
      </c>
      <c r="E86" s="5"/>
      <c r="F86" s="4"/>
    </row>
    <row r="87" spans="1:6" ht="12.75">
      <c r="A87" s="17" t="s">
        <v>48</v>
      </c>
      <c r="B87" s="5"/>
      <c r="C87" s="5"/>
      <c r="D87" s="5">
        <v>750</v>
      </c>
      <c r="E87" s="5"/>
      <c r="F87" s="4"/>
    </row>
    <row r="88" spans="1:6" ht="12.75">
      <c r="A88" s="17" t="s">
        <v>49</v>
      </c>
      <c r="B88" s="5"/>
      <c r="C88" s="5"/>
      <c r="D88" s="5">
        <v>650</v>
      </c>
      <c r="E88" s="5"/>
      <c r="F88" s="4"/>
    </row>
    <row r="89" spans="1:6" ht="12.75">
      <c r="A89" s="17" t="s">
        <v>50</v>
      </c>
      <c r="B89" s="5"/>
      <c r="C89" s="5"/>
      <c r="D89" s="5">
        <v>650</v>
      </c>
      <c r="E89" s="5"/>
      <c r="F89" s="4"/>
    </row>
    <row r="90" spans="1:6" ht="12.75">
      <c r="A90" s="17" t="s">
        <v>51</v>
      </c>
      <c r="B90" s="5"/>
      <c r="C90" s="5"/>
      <c r="D90" s="5">
        <v>650</v>
      </c>
      <c r="E90" s="5"/>
      <c r="F90" s="4"/>
    </row>
    <row r="91" spans="1:6" ht="12.75">
      <c r="A91" s="17" t="s">
        <v>52</v>
      </c>
      <c r="B91" s="5"/>
      <c r="C91" s="5"/>
      <c r="D91" s="5">
        <v>650</v>
      </c>
      <c r="E91" s="5"/>
      <c r="F91" s="4"/>
    </row>
    <row r="92" spans="1:6" ht="12.75">
      <c r="A92" s="17" t="s">
        <v>53</v>
      </c>
      <c r="B92" s="5"/>
      <c r="C92" s="5"/>
      <c r="D92" s="5">
        <v>750</v>
      </c>
      <c r="E92" s="5"/>
      <c r="F92" s="4"/>
    </row>
    <row r="93" spans="1:6" ht="12.75">
      <c r="A93" s="17" t="s">
        <v>54</v>
      </c>
      <c r="B93" s="5"/>
      <c r="C93" s="5"/>
      <c r="D93" s="5">
        <v>650</v>
      </c>
      <c r="E93" s="5"/>
      <c r="F93" s="4"/>
    </row>
    <row r="94" spans="1:6" ht="12.75">
      <c r="A94" s="17" t="s">
        <v>70</v>
      </c>
      <c r="B94" s="5"/>
      <c r="C94" s="5"/>
      <c r="D94" s="5">
        <v>750</v>
      </c>
      <c r="E94" s="5"/>
      <c r="F94" s="4"/>
    </row>
    <row r="95" spans="1:6" ht="12.75">
      <c r="A95" s="17"/>
      <c r="B95" s="5"/>
      <c r="C95" s="5"/>
      <c r="D95" s="5"/>
      <c r="E95" s="5"/>
      <c r="F95" s="4"/>
    </row>
    <row r="96" spans="1:6" ht="12.75">
      <c r="A96" s="17" t="s">
        <v>71</v>
      </c>
      <c r="B96" s="5"/>
      <c r="C96" s="5"/>
      <c r="D96" s="5">
        <v>600</v>
      </c>
      <c r="E96" s="5"/>
      <c r="F96" s="4"/>
    </row>
    <row r="97" spans="1:6" ht="12.75">
      <c r="A97" s="17" t="s">
        <v>64</v>
      </c>
      <c r="B97" s="5"/>
      <c r="C97" s="5"/>
      <c r="D97" s="5">
        <v>450</v>
      </c>
      <c r="E97" s="5"/>
      <c r="F97" s="4"/>
    </row>
    <row r="98" spans="1:6" ht="12.75">
      <c r="A98" s="4"/>
      <c r="B98" s="5"/>
      <c r="C98" s="5"/>
      <c r="D98" s="5"/>
      <c r="E98" s="5"/>
      <c r="F98" s="4"/>
    </row>
    <row r="99" spans="1:6" ht="12.75">
      <c r="A99" s="16" t="s">
        <v>57</v>
      </c>
      <c r="B99" s="5"/>
      <c r="C99" s="5"/>
      <c r="D99" s="5">
        <v>0</v>
      </c>
      <c r="E99" s="5"/>
      <c r="F99" s="4"/>
    </row>
    <row r="100" spans="1:6" ht="12.75">
      <c r="A100" s="17" t="s">
        <v>58</v>
      </c>
      <c r="B100" s="5"/>
      <c r="C100" s="5"/>
      <c r="D100" s="5">
        <v>0</v>
      </c>
      <c r="E100" s="5"/>
      <c r="F100" s="4"/>
    </row>
    <row r="101" spans="1:6" ht="12.75">
      <c r="A101" s="17" t="s">
        <v>59</v>
      </c>
      <c r="B101" s="5"/>
      <c r="C101" s="5"/>
      <c r="D101" s="5">
        <v>0</v>
      </c>
      <c r="E101" s="5"/>
      <c r="F101" s="4"/>
    </row>
    <row r="102" spans="1:6" ht="12.75">
      <c r="A102" s="17" t="s">
        <v>60</v>
      </c>
      <c r="B102" s="5"/>
      <c r="C102" s="5"/>
      <c r="D102" s="5">
        <v>0</v>
      </c>
      <c r="E102" s="5"/>
      <c r="F102" s="4"/>
    </row>
    <row r="103" spans="1:6" ht="13.5" customHeight="1">
      <c r="A103" s="17" t="s">
        <v>61</v>
      </c>
      <c r="B103" s="5"/>
      <c r="C103" s="5"/>
      <c r="D103" s="5">
        <v>0</v>
      </c>
      <c r="E103" s="5"/>
      <c r="F103" s="4"/>
    </row>
    <row r="104" spans="1:6" ht="13.5" customHeight="1">
      <c r="A104" s="17"/>
      <c r="B104" s="5"/>
      <c r="C104" s="5"/>
      <c r="D104" s="5"/>
      <c r="E104" s="5"/>
      <c r="F104" s="4"/>
    </row>
    <row r="105" spans="1:6" ht="12.75">
      <c r="A105" s="17"/>
      <c r="B105" s="5"/>
      <c r="C105" s="5"/>
      <c r="D105" s="5"/>
      <c r="E105" s="5"/>
      <c r="F105" s="4"/>
    </row>
    <row r="106" spans="1:6" ht="12.75">
      <c r="A106" s="17"/>
      <c r="B106" s="5"/>
      <c r="C106" s="5"/>
      <c r="D106" s="5"/>
      <c r="E106" s="5"/>
      <c r="F106" s="4"/>
    </row>
    <row r="107" spans="1:6" ht="12.75">
      <c r="A107" s="16" t="s">
        <v>65</v>
      </c>
      <c r="B107" s="5"/>
      <c r="C107" s="5"/>
      <c r="D107" s="5"/>
      <c r="E107" s="5"/>
      <c r="F107" s="4"/>
    </row>
    <row r="108" spans="1:6" ht="12.75">
      <c r="A108" s="17" t="s">
        <v>42</v>
      </c>
      <c r="B108" s="5"/>
      <c r="C108" s="5"/>
      <c r="D108" s="5">
        <v>500</v>
      </c>
      <c r="E108" s="5"/>
      <c r="F108" s="4"/>
    </row>
    <row r="109" spans="1:6" ht="12.75">
      <c r="A109" s="17" t="s">
        <v>66</v>
      </c>
      <c r="B109" s="5"/>
      <c r="C109" s="5"/>
      <c r="D109" s="5">
        <v>1000</v>
      </c>
      <c r="E109" s="5"/>
      <c r="F109" s="4"/>
    </row>
    <row r="110" spans="1:6" ht="12.75">
      <c r="A110" s="17" t="s">
        <v>49</v>
      </c>
      <c r="B110" s="5"/>
      <c r="C110" s="5"/>
      <c r="D110" s="5">
        <v>650</v>
      </c>
      <c r="E110" s="5"/>
      <c r="F110" s="4"/>
    </row>
    <row r="111" spans="1:6" ht="12.75">
      <c r="A111" s="17" t="s">
        <v>51</v>
      </c>
      <c r="B111" s="5"/>
      <c r="C111" s="5"/>
      <c r="D111" s="5">
        <v>200</v>
      </c>
      <c r="E111" s="5"/>
      <c r="F111" s="4"/>
    </row>
    <row r="112" spans="1:6" ht="12.75">
      <c r="A112" s="16"/>
      <c r="B112" s="5"/>
      <c r="C112" s="5"/>
      <c r="D112" s="5"/>
      <c r="E112" s="5"/>
      <c r="F112" s="4"/>
    </row>
    <row r="113" spans="1:6" ht="12.75">
      <c r="A113" s="16" t="s">
        <v>67</v>
      </c>
      <c r="B113" s="5"/>
      <c r="C113" s="5"/>
      <c r="D113" s="5"/>
      <c r="E113" s="5"/>
      <c r="F113" s="4"/>
    </row>
    <row r="114" spans="1:6" ht="12.75">
      <c r="A114" s="17" t="s">
        <v>68</v>
      </c>
      <c r="B114" s="5"/>
      <c r="C114" s="5"/>
      <c r="D114" s="5">
        <v>1250</v>
      </c>
      <c r="E114" s="5"/>
      <c r="F114" s="4"/>
    </row>
    <row r="115" spans="1:6" ht="12.75">
      <c r="A115" s="17" t="s">
        <v>69</v>
      </c>
      <c r="B115" s="5"/>
      <c r="C115" s="5"/>
      <c r="D115" s="5">
        <v>1250</v>
      </c>
      <c r="E115" s="5"/>
      <c r="F115" s="4"/>
    </row>
    <row r="116" spans="1:6" ht="12.75">
      <c r="A116" s="17" t="s">
        <v>47</v>
      </c>
      <c r="B116" s="5"/>
      <c r="C116" s="5"/>
      <c r="D116" s="5">
        <v>1250</v>
      </c>
      <c r="E116" s="5"/>
      <c r="F116" s="4"/>
    </row>
    <row r="117" spans="1:6" ht="12.75">
      <c r="A117" s="17"/>
      <c r="B117" s="5"/>
      <c r="C117" s="5"/>
      <c r="D117" s="5"/>
      <c r="E117" s="5"/>
      <c r="F117" s="4"/>
    </row>
    <row r="118" spans="1:6" ht="12.75">
      <c r="A118" s="26" t="s">
        <v>184</v>
      </c>
      <c r="B118" s="22">
        <f>SUM(B96:B117)</f>
        <v>0</v>
      </c>
      <c r="C118" s="22"/>
      <c r="D118" s="22">
        <f>SUM(D69:D117)</f>
        <v>25175</v>
      </c>
      <c r="E118" s="22">
        <f>SUM(E69:E117)</f>
        <v>375</v>
      </c>
      <c r="F118" s="4"/>
    </row>
    <row r="119" spans="1:6" ht="15.75" customHeight="1">
      <c r="A119" s="18"/>
      <c r="B119" s="5"/>
      <c r="C119" s="5"/>
      <c r="D119" s="5"/>
      <c r="E119" s="5"/>
      <c r="F119" s="4"/>
    </row>
    <row r="120" spans="1:6" ht="12.75">
      <c r="A120" s="6" t="s">
        <v>4</v>
      </c>
      <c r="B120" s="7"/>
      <c r="C120" s="7"/>
      <c r="D120" s="7"/>
      <c r="E120" s="7"/>
      <c r="F120" s="6"/>
    </row>
    <row r="121" spans="1:6" ht="12.75">
      <c r="A121" s="4"/>
      <c r="B121" s="5"/>
      <c r="C121" s="5"/>
      <c r="D121" s="5"/>
      <c r="E121" s="5"/>
      <c r="F121" s="4"/>
    </row>
    <row r="122" spans="1:6" ht="12.75">
      <c r="A122" s="16" t="s">
        <v>5</v>
      </c>
      <c r="B122" s="5"/>
      <c r="C122" s="5"/>
      <c r="D122" s="5"/>
      <c r="E122" s="5"/>
      <c r="F122" s="4"/>
    </row>
    <row r="123" spans="1:6" ht="12.75">
      <c r="A123" s="16" t="s">
        <v>190</v>
      </c>
      <c r="B123" s="5"/>
      <c r="C123" s="5"/>
      <c r="D123" s="5"/>
      <c r="E123" s="5"/>
      <c r="F123" s="4"/>
    </row>
    <row r="124" spans="1:6" ht="12.75">
      <c r="A124" s="4" t="s">
        <v>139</v>
      </c>
      <c r="B124" s="5"/>
      <c r="C124" s="5">
        <v>6000</v>
      </c>
      <c r="D124" s="5"/>
      <c r="E124" s="5"/>
      <c r="F124" s="4"/>
    </row>
    <row r="125" spans="1:6" ht="12.75">
      <c r="A125" s="4" t="s">
        <v>140</v>
      </c>
      <c r="B125" s="5"/>
      <c r="C125" s="5">
        <v>1504.2</v>
      </c>
      <c r="D125" s="5"/>
      <c r="E125" s="5"/>
      <c r="F125" s="4"/>
    </row>
    <row r="126" spans="1:6" ht="12.75">
      <c r="A126" s="4" t="s">
        <v>175</v>
      </c>
      <c r="B126" s="5"/>
      <c r="C126" s="5">
        <v>48.93</v>
      </c>
      <c r="D126" s="5"/>
      <c r="E126" s="5"/>
      <c r="F126" s="4"/>
    </row>
    <row r="127" spans="1:6" ht="12.75">
      <c r="A127" s="4"/>
      <c r="B127" s="5"/>
      <c r="C127" s="5"/>
      <c r="D127" s="5"/>
      <c r="E127" s="5"/>
      <c r="F127" s="4"/>
    </row>
    <row r="128" spans="1:6" ht="12.75">
      <c r="A128" s="16" t="s">
        <v>6</v>
      </c>
      <c r="B128" s="5"/>
      <c r="C128" s="5"/>
      <c r="D128" s="5"/>
      <c r="E128" s="5"/>
      <c r="F128" s="4"/>
    </row>
    <row r="129" spans="1:6" ht="12.75">
      <c r="A129" s="4" t="s">
        <v>126</v>
      </c>
      <c r="B129" s="5"/>
      <c r="C129" s="5">
        <v>500</v>
      </c>
      <c r="D129" s="5"/>
      <c r="E129" s="5"/>
      <c r="F129" s="4"/>
    </row>
    <row r="130" spans="1:6" ht="12.75">
      <c r="A130" s="4" t="s">
        <v>141</v>
      </c>
      <c r="B130" s="5"/>
      <c r="C130" s="5">
        <v>182</v>
      </c>
      <c r="D130" s="5"/>
      <c r="E130" s="5"/>
      <c r="F130" s="4"/>
    </row>
    <row r="131" spans="1:6" ht="12.75">
      <c r="A131" s="4"/>
      <c r="B131" s="5"/>
      <c r="C131" s="5"/>
      <c r="D131" s="5"/>
      <c r="E131" s="5"/>
      <c r="F131" s="4"/>
    </row>
    <row r="132" spans="1:6" ht="12.75">
      <c r="A132" s="16" t="s">
        <v>230</v>
      </c>
      <c r="B132" s="5"/>
      <c r="C132" s="5">
        <v>0</v>
      </c>
      <c r="D132" s="5"/>
      <c r="E132" s="5"/>
      <c r="F132" s="4" t="s">
        <v>191</v>
      </c>
    </row>
    <row r="133" spans="1:6" ht="12.75">
      <c r="A133" s="4"/>
      <c r="B133" s="5"/>
      <c r="C133" s="5"/>
      <c r="D133" s="5"/>
      <c r="E133" s="5"/>
      <c r="F133" s="4"/>
    </row>
    <row r="134" spans="1:6" ht="25.5">
      <c r="A134" s="16" t="s">
        <v>231</v>
      </c>
      <c r="B134" s="5"/>
      <c r="C134" s="5">
        <v>0</v>
      </c>
      <c r="D134" s="5"/>
      <c r="E134" s="5"/>
      <c r="F134" s="4" t="s">
        <v>192</v>
      </c>
    </row>
    <row r="135" spans="1:6" ht="12.75">
      <c r="A135" s="4"/>
      <c r="B135" s="5"/>
      <c r="C135" s="5"/>
      <c r="D135" s="5"/>
      <c r="E135" s="5"/>
      <c r="F135" s="4"/>
    </row>
    <row r="136" spans="1:6" ht="12.75">
      <c r="A136" s="16" t="s">
        <v>232</v>
      </c>
      <c r="B136" s="5"/>
      <c r="C136" s="5">
        <v>0</v>
      </c>
      <c r="D136" s="5"/>
      <c r="E136" s="5"/>
      <c r="F136" s="4" t="s">
        <v>193</v>
      </c>
    </row>
    <row r="137" spans="1:6" ht="12.75">
      <c r="A137" s="16"/>
      <c r="B137" s="5"/>
      <c r="C137" s="5"/>
      <c r="D137" s="5"/>
      <c r="E137" s="5"/>
      <c r="F137" s="4"/>
    </row>
    <row r="138" spans="1:6" ht="38.25" customHeight="1">
      <c r="A138" s="16" t="s">
        <v>265</v>
      </c>
      <c r="B138" s="5"/>
      <c r="C138" s="5"/>
      <c r="D138" s="5"/>
      <c r="E138" s="68">
        <v>260</v>
      </c>
      <c r="F138" s="4" t="s">
        <v>266</v>
      </c>
    </row>
    <row r="139" spans="1:6" ht="12.75">
      <c r="A139" s="4"/>
      <c r="B139" s="5"/>
      <c r="C139" s="5"/>
      <c r="D139" s="5"/>
      <c r="E139" s="5"/>
      <c r="F139" s="4"/>
    </row>
    <row r="140" spans="1:6" ht="12.75">
      <c r="A140" s="32" t="s">
        <v>194</v>
      </c>
      <c r="B140" s="5"/>
      <c r="C140" s="5"/>
      <c r="D140" s="5"/>
      <c r="E140" s="5"/>
      <c r="F140" s="4"/>
    </row>
    <row r="141" spans="1:6" ht="12.75">
      <c r="A141" s="16" t="s">
        <v>142</v>
      </c>
      <c r="B141" s="5"/>
      <c r="C141" s="5"/>
      <c r="D141" s="5"/>
      <c r="E141" s="5"/>
      <c r="F141" s="4"/>
    </row>
    <row r="142" spans="1:6" ht="12.75">
      <c r="A142" s="4" t="s">
        <v>253</v>
      </c>
      <c r="B142" s="5"/>
      <c r="C142" s="5">
        <v>300</v>
      </c>
      <c r="D142" s="5"/>
      <c r="E142" s="5"/>
      <c r="F142" s="4"/>
    </row>
    <row r="143" spans="1:6" ht="12.75">
      <c r="A143" s="4" t="s">
        <v>133</v>
      </c>
      <c r="B143" s="5"/>
      <c r="C143" s="5">
        <v>39.2</v>
      </c>
      <c r="D143" s="5"/>
      <c r="E143" s="5"/>
      <c r="F143" s="4"/>
    </row>
    <row r="144" spans="1:6" ht="12.75">
      <c r="A144" s="4"/>
      <c r="B144" s="5"/>
      <c r="C144" s="5"/>
      <c r="D144" s="5"/>
      <c r="E144" s="5"/>
      <c r="F144" s="4"/>
    </row>
    <row r="145" spans="1:6" ht="12.75">
      <c r="A145" s="16" t="s">
        <v>143</v>
      </c>
      <c r="B145" s="5"/>
      <c r="C145" s="5"/>
      <c r="D145" s="5"/>
      <c r="E145" s="5"/>
      <c r="F145" s="4"/>
    </row>
    <row r="146" spans="1:6" ht="16.5" customHeight="1">
      <c r="A146" s="4" t="s">
        <v>201</v>
      </c>
      <c r="B146" s="5"/>
      <c r="C146" s="5">
        <v>100</v>
      </c>
      <c r="D146" s="5"/>
      <c r="E146" s="5"/>
      <c r="F146" s="4"/>
    </row>
    <row r="147" spans="1:6" ht="12.75">
      <c r="A147" s="4"/>
      <c r="B147" s="5"/>
      <c r="C147" s="5"/>
      <c r="D147" s="5"/>
      <c r="E147" s="5"/>
      <c r="F147" s="4"/>
    </row>
    <row r="148" spans="1:6" ht="12.75">
      <c r="A148" s="16" t="s">
        <v>144</v>
      </c>
      <c r="B148" s="5"/>
      <c r="C148" s="5"/>
      <c r="D148" s="5"/>
      <c r="E148" s="5"/>
      <c r="F148" s="4"/>
    </row>
    <row r="149" spans="1:6" ht="12.75">
      <c r="A149" s="4" t="s">
        <v>195</v>
      </c>
      <c r="B149" s="5"/>
      <c r="C149" s="5">
        <v>300</v>
      </c>
      <c r="D149" s="5"/>
      <c r="E149" s="5"/>
      <c r="F149" s="4"/>
    </row>
    <row r="150" spans="1:6" ht="12.75">
      <c r="A150" s="4"/>
      <c r="B150" s="5"/>
      <c r="C150" s="5"/>
      <c r="D150" s="5"/>
      <c r="E150" s="5"/>
      <c r="F150" s="4"/>
    </row>
    <row r="151" spans="1:6" ht="25.5">
      <c r="A151" s="16" t="s">
        <v>145</v>
      </c>
      <c r="B151" s="5"/>
      <c r="C151" s="5"/>
      <c r="D151" s="5"/>
      <c r="E151" s="5"/>
      <c r="F151" s="4"/>
    </row>
    <row r="152" spans="1:6" ht="12.75">
      <c r="A152" s="4" t="s">
        <v>196</v>
      </c>
      <c r="B152" s="5"/>
      <c r="C152" s="5">
        <v>0</v>
      </c>
      <c r="D152" s="5"/>
      <c r="E152" s="5"/>
      <c r="F152" s="4" t="s">
        <v>197</v>
      </c>
    </row>
    <row r="153" spans="1:6" ht="12.75">
      <c r="A153" s="4"/>
      <c r="B153" s="5"/>
      <c r="C153" s="5"/>
      <c r="D153" s="5"/>
      <c r="E153" s="5"/>
      <c r="F153" s="4"/>
    </row>
    <row r="154" spans="1:6" ht="12.75">
      <c r="A154" s="16" t="s">
        <v>146</v>
      </c>
      <c r="B154" s="5"/>
      <c r="C154" s="5"/>
      <c r="D154" s="5"/>
      <c r="E154" s="5"/>
      <c r="F154" s="4"/>
    </row>
    <row r="155" spans="1:6" ht="12.75">
      <c r="A155" s="4" t="s">
        <v>198</v>
      </c>
      <c r="B155" s="5"/>
      <c r="C155" s="5">
        <v>50</v>
      </c>
      <c r="D155" s="5"/>
      <c r="E155" s="5"/>
      <c r="F155" s="4"/>
    </row>
    <row r="156" spans="1:6" ht="12.75">
      <c r="A156" s="4"/>
      <c r="B156" s="5"/>
      <c r="C156" s="5"/>
      <c r="D156" s="5"/>
      <c r="E156" s="5"/>
      <c r="F156" s="4"/>
    </row>
    <row r="157" spans="1:6" ht="12.75">
      <c r="A157" s="16" t="s">
        <v>147</v>
      </c>
      <c r="B157" s="5"/>
      <c r="C157" s="5"/>
      <c r="D157" s="5"/>
      <c r="E157" s="5"/>
      <c r="F157" s="4"/>
    </row>
    <row r="158" spans="1:6" ht="25.5">
      <c r="A158" s="4" t="s">
        <v>200</v>
      </c>
      <c r="B158" s="5"/>
      <c r="C158" s="5">
        <v>150</v>
      </c>
      <c r="D158" s="5"/>
      <c r="E158" s="5"/>
      <c r="F158" s="4"/>
    </row>
    <row r="159" spans="1:6" ht="12.75">
      <c r="A159" s="4"/>
      <c r="B159" s="5"/>
      <c r="C159" s="5"/>
      <c r="D159" s="5"/>
      <c r="E159" s="5"/>
      <c r="F159" s="4"/>
    </row>
    <row r="160" spans="1:6" ht="12.75">
      <c r="A160" s="16" t="s">
        <v>148</v>
      </c>
      <c r="B160" s="5"/>
      <c r="C160" s="5"/>
      <c r="D160" s="5"/>
      <c r="E160" s="5"/>
      <c r="F160" s="4"/>
    </row>
    <row r="161" spans="1:6" ht="12.75">
      <c r="A161" s="4" t="s">
        <v>252</v>
      </c>
      <c r="B161" s="5"/>
      <c r="C161" s="5">
        <v>350</v>
      </c>
      <c r="D161" s="5"/>
      <c r="E161" s="5"/>
      <c r="F161" s="4"/>
    </row>
    <row r="162" spans="1:6" ht="12.75">
      <c r="A162" s="4" t="s">
        <v>133</v>
      </c>
      <c r="B162" s="5"/>
      <c r="C162" s="5">
        <v>29.55</v>
      </c>
      <c r="D162" s="5"/>
      <c r="E162" s="5"/>
      <c r="F162" s="4"/>
    </row>
    <row r="163" spans="1:6" ht="12.75">
      <c r="A163" s="4"/>
      <c r="B163" s="5"/>
      <c r="C163" s="5"/>
      <c r="D163" s="5"/>
      <c r="E163" s="5"/>
      <c r="F163" s="4"/>
    </row>
    <row r="164" spans="1:6" ht="12.75">
      <c r="A164" s="16" t="s">
        <v>149</v>
      </c>
      <c r="B164" s="5"/>
      <c r="C164" s="5"/>
      <c r="D164" s="5"/>
      <c r="E164" s="5"/>
      <c r="F164" s="4"/>
    </row>
    <row r="165" spans="1:6" ht="25.5">
      <c r="A165" s="4" t="s">
        <v>199</v>
      </c>
      <c r="B165" s="5"/>
      <c r="C165" s="5">
        <v>300</v>
      </c>
      <c r="D165" s="5"/>
      <c r="E165" s="5"/>
      <c r="F165" s="4"/>
    </row>
    <row r="166" spans="1:6" ht="12.75">
      <c r="A166" s="4"/>
      <c r="B166" s="5"/>
      <c r="C166" s="5"/>
      <c r="D166" s="5"/>
      <c r="E166" s="5"/>
      <c r="F166" s="4"/>
    </row>
    <row r="167" spans="1:6" ht="12.75">
      <c r="A167" s="26" t="s">
        <v>185</v>
      </c>
      <c r="B167" s="22"/>
      <c r="C167" s="22">
        <f>SUM(C124:C166)</f>
        <v>9853.880000000001</v>
      </c>
      <c r="D167" s="22"/>
      <c r="E167" s="22">
        <f>SUM(E124:E166)</f>
        <v>260</v>
      </c>
      <c r="F167" s="4"/>
    </row>
    <row r="168" spans="1:6" ht="12.75">
      <c r="A168" s="4"/>
      <c r="B168" s="5"/>
      <c r="C168" s="5"/>
      <c r="D168" s="5"/>
      <c r="E168" s="5"/>
      <c r="F168" s="4"/>
    </row>
    <row r="169" spans="1:6" ht="12.75">
      <c r="A169" s="6" t="s">
        <v>7</v>
      </c>
      <c r="B169" s="7"/>
      <c r="C169" s="7"/>
      <c r="D169" s="7"/>
      <c r="E169" s="7"/>
      <c r="F169" s="6"/>
    </row>
    <row r="170" spans="1:6" ht="12.75">
      <c r="A170" s="4"/>
      <c r="B170" s="5"/>
      <c r="C170" s="5"/>
      <c r="D170" s="5"/>
      <c r="E170" s="5"/>
      <c r="F170" s="4"/>
    </row>
    <row r="171" spans="1:6" ht="12.75">
      <c r="A171" s="4" t="s">
        <v>11</v>
      </c>
      <c r="B171" s="5"/>
      <c r="C171" s="5"/>
      <c r="D171" s="5"/>
      <c r="E171" s="5"/>
      <c r="F171" s="4"/>
    </row>
    <row r="172" spans="1:6" ht="12.75">
      <c r="A172" s="4" t="s">
        <v>13</v>
      </c>
      <c r="B172" s="5"/>
      <c r="C172" s="5"/>
      <c r="D172" s="5"/>
      <c r="E172" s="5"/>
      <c r="F172" s="4"/>
    </row>
    <row r="173" spans="1:6" ht="12.75">
      <c r="A173" s="4" t="s">
        <v>12</v>
      </c>
      <c r="B173" s="5"/>
      <c r="C173" s="5"/>
      <c r="D173" s="5"/>
      <c r="E173" s="5"/>
      <c r="F173" s="4"/>
    </row>
    <row r="174" spans="1:6" ht="12.75">
      <c r="A174" s="4"/>
      <c r="B174" s="5"/>
      <c r="C174" s="5"/>
      <c r="D174" s="5"/>
      <c r="E174" s="5"/>
      <c r="F174" s="4"/>
    </row>
    <row r="175" spans="1:6" ht="12.75">
      <c r="A175" s="4" t="s">
        <v>8</v>
      </c>
      <c r="B175" s="5"/>
      <c r="C175" s="5"/>
      <c r="D175" s="5"/>
      <c r="E175" s="5"/>
      <c r="F175" s="4"/>
    </row>
    <row r="176" spans="1:6" ht="12.75">
      <c r="A176" s="4" t="s">
        <v>9</v>
      </c>
      <c r="B176" s="5"/>
      <c r="C176" s="5"/>
      <c r="D176" s="5"/>
      <c r="E176" s="5"/>
      <c r="F176" s="4"/>
    </row>
    <row r="177" spans="1:6" ht="12.75">
      <c r="A177" s="4" t="s">
        <v>10</v>
      </c>
      <c r="B177" s="5"/>
      <c r="C177" s="5"/>
      <c r="D177" s="5"/>
      <c r="E177" s="5"/>
      <c r="F177" s="4"/>
    </row>
    <row r="178" spans="1:6" ht="12.75">
      <c r="A178" s="4"/>
      <c r="B178" s="5"/>
      <c r="C178" s="5"/>
      <c r="D178" s="5"/>
      <c r="E178" s="5"/>
      <c r="F178" s="4"/>
    </row>
    <row r="179" spans="1:6" ht="12.75">
      <c r="A179" s="4" t="s">
        <v>174</v>
      </c>
      <c r="B179" s="5"/>
      <c r="C179" s="5">
        <v>725</v>
      </c>
      <c r="D179" s="5"/>
      <c r="E179" s="5"/>
      <c r="F179" s="4"/>
    </row>
    <row r="180" spans="1:6" ht="12.75">
      <c r="A180" s="4"/>
      <c r="B180" s="5"/>
      <c r="C180" s="5"/>
      <c r="D180" s="5"/>
      <c r="E180" s="5"/>
      <c r="F180" s="4"/>
    </row>
    <row r="181" spans="1:6" ht="12.75">
      <c r="A181" s="16" t="s">
        <v>103</v>
      </c>
      <c r="B181" s="5"/>
      <c r="C181" s="5"/>
      <c r="D181" s="5"/>
      <c r="E181" s="5"/>
      <c r="F181" s="4"/>
    </row>
    <row r="182" spans="1:6" ht="12.75">
      <c r="A182" s="4" t="s">
        <v>115</v>
      </c>
      <c r="B182" s="5"/>
      <c r="C182" s="5"/>
      <c r="D182" s="5">
        <v>1200</v>
      </c>
      <c r="E182" s="5"/>
      <c r="F182" s="4"/>
    </row>
    <row r="183" spans="1:6" ht="12.75">
      <c r="A183" s="4" t="s">
        <v>125</v>
      </c>
      <c r="B183" s="5"/>
      <c r="C183" s="5"/>
      <c r="D183" s="5"/>
      <c r="E183" s="5"/>
      <c r="F183" s="4"/>
    </row>
    <row r="184" spans="1:6" ht="12.75">
      <c r="A184" s="4" t="s">
        <v>124</v>
      </c>
      <c r="B184" s="5"/>
      <c r="C184" s="5">
        <v>1500</v>
      </c>
      <c r="D184" s="5"/>
      <c r="E184" s="5"/>
      <c r="F184" s="4"/>
    </row>
    <row r="185" spans="1:6" ht="12.75">
      <c r="A185" s="4"/>
      <c r="B185" s="5"/>
      <c r="C185" s="5"/>
      <c r="D185" s="5"/>
      <c r="E185" s="5"/>
      <c r="F185" s="4"/>
    </row>
    <row r="186" spans="1:6" ht="12.75">
      <c r="A186" s="16" t="s">
        <v>104</v>
      </c>
      <c r="B186" s="5"/>
      <c r="C186" s="5"/>
      <c r="D186" s="5"/>
      <c r="E186" s="5"/>
      <c r="F186" s="4"/>
    </row>
    <row r="187" spans="1:6" ht="12.75">
      <c r="A187" s="4" t="s">
        <v>116</v>
      </c>
      <c r="B187" s="5"/>
      <c r="C187" s="5"/>
      <c r="D187" s="5">
        <v>1200</v>
      </c>
      <c r="E187" s="5"/>
      <c r="F187" s="4"/>
    </row>
    <row r="188" spans="1:6" ht="12.75">
      <c r="A188" s="4" t="s">
        <v>127</v>
      </c>
      <c r="B188" s="5"/>
      <c r="C188" s="5"/>
      <c r="D188" s="5"/>
      <c r="E188" s="5"/>
      <c r="F188" s="4"/>
    </row>
    <row r="189" spans="1:6" ht="12.75">
      <c r="A189" s="4" t="s">
        <v>126</v>
      </c>
      <c r="B189" s="5"/>
      <c r="C189" s="5">
        <v>300</v>
      </c>
      <c r="D189" s="5"/>
      <c r="E189" s="5"/>
      <c r="F189" s="4"/>
    </row>
    <row r="190" spans="1:6" ht="12.75">
      <c r="A190" s="4" t="s">
        <v>133</v>
      </c>
      <c r="B190" s="5"/>
      <c r="C190" s="5">
        <v>35.1</v>
      </c>
      <c r="D190" s="5"/>
      <c r="E190" s="5"/>
      <c r="F190" s="4"/>
    </row>
    <row r="191" spans="1:6" ht="12.75">
      <c r="A191" s="4"/>
      <c r="B191" s="5"/>
      <c r="C191" s="5"/>
      <c r="D191" s="5"/>
      <c r="E191" s="5"/>
      <c r="F191" s="4"/>
    </row>
    <row r="192" spans="1:6" ht="25.5">
      <c r="A192" s="16" t="s">
        <v>105</v>
      </c>
      <c r="B192" s="5"/>
      <c r="C192" s="5"/>
      <c r="D192" s="5"/>
      <c r="E192" s="5"/>
      <c r="F192" s="4"/>
    </row>
    <row r="193" spans="1:6" ht="12.75">
      <c r="A193" s="4" t="s">
        <v>117</v>
      </c>
      <c r="B193" s="5"/>
      <c r="C193" s="5"/>
      <c r="D193" s="5">
        <v>4910</v>
      </c>
      <c r="E193" s="5"/>
      <c r="F193" s="4"/>
    </row>
    <row r="194" spans="1:6" ht="12.75">
      <c r="A194" s="4" t="s">
        <v>128</v>
      </c>
      <c r="B194" s="5"/>
      <c r="C194" s="5"/>
      <c r="D194" s="5"/>
      <c r="E194" s="5"/>
      <c r="F194" s="4"/>
    </row>
    <row r="195" spans="1:6" ht="12.75">
      <c r="A195" s="4" t="s">
        <v>126</v>
      </c>
      <c r="B195" s="5"/>
      <c r="C195" s="5">
        <v>3000</v>
      </c>
      <c r="D195" s="5"/>
      <c r="E195" s="5"/>
      <c r="F195" s="4"/>
    </row>
    <row r="196" spans="1:6" ht="12.75">
      <c r="A196" s="4" t="s">
        <v>129</v>
      </c>
      <c r="B196" s="5"/>
      <c r="C196" s="5">
        <v>460.02</v>
      </c>
      <c r="D196" s="5"/>
      <c r="E196" s="5"/>
      <c r="F196" s="4"/>
    </row>
    <row r="197" spans="1:6" ht="12.75">
      <c r="A197" s="4" t="s">
        <v>131</v>
      </c>
      <c r="B197" s="5"/>
      <c r="C197" s="5">
        <v>93.69</v>
      </c>
      <c r="D197" s="5"/>
      <c r="E197" s="5"/>
      <c r="F197" s="4"/>
    </row>
    <row r="198" spans="1:6" ht="12.75">
      <c r="A198" s="4" t="s">
        <v>130</v>
      </c>
      <c r="B198" s="5"/>
      <c r="C198" s="5">
        <v>41.46</v>
      </c>
      <c r="D198" s="5"/>
      <c r="E198" s="5"/>
      <c r="F198" s="4"/>
    </row>
    <row r="199" spans="1:6" ht="12.75">
      <c r="A199" s="4"/>
      <c r="B199" s="5"/>
      <c r="C199" s="5"/>
      <c r="D199" s="5"/>
      <c r="E199" s="5"/>
      <c r="F199" s="4"/>
    </row>
    <row r="200" spans="1:6" ht="12.75">
      <c r="A200" s="4" t="s">
        <v>132</v>
      </c>
      <c r="B200" s="5"/>
      <c r="C200" s="5"/>
      <c r="D200" s="5"/>
      <c r="E200" s="5"/>
      <c r="F200" s="4"/>
    </row>
    <row r="201" spans="1:6" ht="12.75">
      <c r="A201" s="4" t="s">
        <v>126</v>
      </c>
      <c r="B201" s="5"/>
      <c r="C201" s="5">
        <v>250</v>
      </c>
      <c r="D201" s="5"/>
      <c r="E201" s="5"/>
      <c r="F201" s="4"/>
    </row>
    <row r="202" spans="1:6" ht="12.75">
      <c r="A202" s="4"/>
      <c r="B202" s="5"/>
      <c r="C202" s="5"/>
      <c r="D202" s="5"/>
      <c r="E202" s="5"/>
      <c r="F202" s="4"/>
    </row>
    <row r="203" spans="1:6" ht="12.75">
      <c r="A203" s="4"/>
      <c r="B203" s="5"/>
      <c r="C203" s="5"/>
      <c r="D203" s="5"/>
      <c r="E203" s="5"/>
      <c r="F203" s="4"/>
    </row>
    <row r="204" spans="1:6" ht="25.5">
      <c r="A204" s="16" t="s">
        <v>106</v>
      </c>
      <c r="B204" s="5"/>
      <c r="C204" s="5"/>
      <c r="D204" s="5"/>
      <c r="E204" s="5"/>
      <c r="F204" s="4"/>
    </row>
    <row r="205" spans="1:6" ht="12.75">
      <c r="A205" s="4" t="s">
        <v>118</v>
      </c>
      <c r="B205" s="5"/>
      <c r="C205" s="5"/>
      <c r="D205" s="5">
        <v>2570</v>
      </c>
      <c r="E205" s="5"/>
      <c r="F205" s="4"/>
    </row>
    <row r="206" spans="1:6" ht="12.75">
      <c r="A206" s="4" t="s">
        <v>102</v>
      </c>
      <c r="B206" s="5"/>
      <c r="C206" s="5"/>
      <c r="D206" s="5"/>
      <c r="E206" s="5"/>
      <c r="F206" s="4"/>
    </row>
    <row r="207" spans="1:6" ht="12.75">
      <c r="A207" s="4" t="s">
        <v>126</v>
      </c>
      <c r="B207" s="5"/>
      <c r="C207" s="5">
        <v>1000</v>
      </c>
      <c r="D207" s="5"/>
      <c r="E207" s="5"/>
      <c r="F207" s="4"/>
    </row>
    <row r="208" spans="1:6" ht="12.75">
      <c r="A208" s="4" t="s">
        <v>133</v>
      </c>
      <c r="B208" s="5"/>
      <c r="C208" s="5">
        <v>197.73</v>
      </c>
      <c r="D208" s="5"/>
      <c r="E208" s="5"/>
      <c r="F208" s="4"/>
    </row>
    <row r="209" spans="1:6" ht="12.75">
      <c r="A209" s="4" t="s">
        <v>151</v>
      </c>
      <c r="B209" s="5"/>
      <c r="C209" s="5"/>
      <c r="D209" s="5"/>
      <c r="E209" s="5"/>
      <c r="F209" s="4"/>
    </row>
    <row r="210" spans="1:6" ht="12.75">
      <c r="A210" s="4" t="s">
        <v>172</v>
      </c>
      <c r="B210" s="5"/>
      <c r="C210" s="5">
        <v>360</v>
      </c>
      <c r="D210" s="5"/>
      <c r="E210" s="5"/>
      <c r="F210" s="4"/>
    </row>
    <row r="211" spans="1:6" ht="12.75">
      <c r="A211" s="4"/>
      <c r="B211" s="5"/>
      <c r="C211" s="5"/>
      <c r="D211" s="5"/>
      <c r="E211" s="5"/>
      <c r="F211" s="4"/>
    </row>
    <row r="212" spans="1:6" ht="12.75">
      <c r="A212" s="16" t="s">
        <v>107</v>
      </c>
      <c r="B212" s="5"/>
      <c r="C212" s="5"/>
      <c r="D212" s="5"/>
      <c r="E212" s="5"/>
      <c r="F212" s="4"/>
    </row>
    <row r="213" spans="1:6" ht="12.75">
      <c r="A213" s="4" t="s">
        <v>119</v>
      </c>
      <c r="B213" s="5"/>
      <c r="C213" s="5"/>
      <c r="D213" s="5">
        <v>1980</v>
      </c>
      <c r="E213" s="5"/>
      <c r="F213" s="4"/>
    </row>
    <row r="214" spans="1:6" ht="12.75">
      <c r="A214" s="4" t="s">
        <v>108</v>
      </c>
      <c r="B214" s="5"/>
      <c r="C214" s="5"/>
      <c r="D214" s="5"/>
      <c r="E214" s="5"/>
      <c r="F214" s="4"/>
    </row>
    <row r="215" spans="1:6" ht="12.75">
      <c r="A215" s="4" t="s">
        <v>126</v>
      </c>
      <c r="B215" s="5"/>
      <c r="C215" s="5">
        <v>800</v>
      </c>
      <c r="D215" s="5"/>
      <c r="E215" s="5"/>
      <c r="F215" s="4"/>
    </row>
    <row r="216" spans="1:6" ht="12.75">
      <c r="A216" s="4" t="s">
        <v>133</v>
      </c>
      <c r="B216" s="5"/>
      <c r="C216" s="5">
        <v>93.6</v>
      </c>
      <c r="D216" s="5"/>
      <c r="E216" s="5"/>
      <c r="F216" s="4"/>
    </row>
    <row r="217" spans="1:6" ht="12.75">
      <c r="A217" s="4"/>
      <c r="B217" s="5"/>
      <c r="C217" s="5"/>
      <c r="D217" s="5"/>
      <c r="E217" s="5"/>
      <c r="F217" s="4"/>
    </row>
    <row r="218" spans="1:6" ht="12.75">
      <c r="A218" s="4"/>
      <c r="B218" s="5"/>
      <c r="C218" s="5"/>
      <c r="D218" s="5"/>
      <c r="E218" s="5"/>
      <c r="F218" s="4"/>
    </row>
    <row r="219" spans="1:6" ht="12.75">
      <c r="A219" s="16" t="s">
        <v>134</v>
      </c>
      <c r="B219" s="5"/>
      <c r="C219" s="5"/>
      <c r="D219" s="5"/>
      <c r="E219" s="5"/>
      <c r="F219" s="4"/>
    </row>
    <row r="220" spans="1:6" ht="12.75">
      <c r="A220" s="4" t="s">
        <v>120</v>
      </c>
      <c r="B220" s="5"/>
      <c r="C220" s="5"/>
      <c r="D220" s="5">
        <v>400</v>
      </c>
      <c r="E220" s="5"/>
      <c r="F220" s="4"/>
    </row>
    <row r="221" spans="1:6" ht="12.75">
      <c r="A221" s="4" t="s">
        <v>109</v>
      </c>
      <c r="B221" s="5"/>
      <c r="C221" s="5">
        <v>0</v>
      </c>
      <c r="D221" s="5"/>
      <c r="E221" s="5"/>
      <c r="F221" s="4" t="s">
        <v>202</v>
      </c>
    </row>
    <row r="222" spans="1:6" ht="12.75">
      <c r="A222" s="4"/>
      <c r="B222" s="5"/>
      <c r="C222" s="5"/>
      <c r="D222" s="5"/>
      <c r="E222" s="5"/>
      <c r="F222" s="4"/>
    </row>
    <row r="223" spans="1:6" ht="12.75">
      <c r="A223" s="4"/>
      <c r="B223" s="5"/>
      <c r="C223" s="5"/>
      <c r="D223" s="5"/>
      <c r="E223" s="5"/>
      <c r="F223" s="4"/>
    </row>
    <row r="224" spans="1:6" ht="25.5">
      <c r="A224" s="16" t="s">
        <v>110</v>
      </c>
      <c r="B224" s="5"/>
      <c r="C224" s="5"/>
      <c r="D224" s="5"/>
      <c r="E224" s="5"/>
      <c r="F224" s="4"/>
    </row>
    <row r="225" spans="1:6" ht="12.75">
      <c r="A225" s="4" t="s">
        <v>121</v>
      </c>
      <c r="B225" s="5"/>
      <c r="C225" s="5"/>
      <c r="D225" s="5">
        <v>1750</v>
      </c>
      <c r="E225" s="5"/>
      <c r="F225" s="4"/>
    </row>
    <row r="226" spans="1:6" ht="12.75">
      <c r="A226" s="4" t="s">
        <v>136</v>
      </c>
      <c r="B226" s="5"/>
      <c r="C226" s="5"/>
      <c r="D226" s="5"/>
      <c r="E226" s="5"/>
      <c r="F226" s="4"/>
    </row>
    <row r="227" spans="1:6" ht="12.75">
      <c r="A227" s="4" t="s">
        <v>126</v>
      </c>
      <c r="B227" s="5"/>
      <c r="C227" s="5">
        <v>100</v>
      </c>
      <c r="D227" s="5"/>
      <c r="E227" s="5"/>
      <c r="F227" s="4"/>
    </row>
    <row r="228" spans="1:6" ht="12.75">
      <c r="A228" s="4" t="s">
        <v>135</v>
      </c>
      <c r="B228" s="5"/>
      <c r="C228" s="5"/>
      <c r="D228" s="5"/>
      <c r="E228" s="5"/>
      <c r="F228" s="4"/>
    </row>
    <row r="229" spans="1:6" ht="12.75">
      <c r="A229" s="4" t="s">
        <v>126</v>
      </c>
      <c r="B229" s="5"/>
      <c r="C229" s="5">
        <v>100</v>
      </c>
      <c r="D229" s="5"/>
      <c r="E229" s="5"/>
      <c r="F229" s="4"/>
    </row>
    <row r="230" spans="1:6" ht="12.75">
      <c r="A230" s="4" t="s">
        <v>150</v>
      </c>
      <c r="B230" s="5">
        <v>700</v>
      </c>
      <c r="C230" s="5"/>
      <c r="D230" s="5"/>
      <c r="E230" s="5"/>
      <c r="F230" s="4"/>
    </row>
    <row r="231" spans="1:6" ht="12.75">
      <c r="A231" s="4" t="s">
        <v>172</v>
      </c>
      <c r="B231" s="5"/>
      <c r="C231" s="5">
        <v>360</v>
      </c>
      <c r="D231" s="5"/>
      <c r="E231" s="5"/>
      <c r="F231" s="4"/>
    </row>
    <row r="232" spans="1:6" ht="12.75">
      <c r="A232" s="4"/>
      <c r="B232" s="5"/>
      <c r="C232" s="5"/>
      <c r="D232" s="5"/>
      <c r="E232" s="5"/>
      <c r="F232" s="4"/>
    </row>
    <row r="233" spans="1:6" ht="25.5">
      <c r="A233" s="16" t="s">
        <v>111</v>
      </c>
      <c r="B233" s="5"/>
      <c r="C233" s="5"/>
      <c r="D233" s="5"/>
      <c r="E233" s="5"/>
      <c r="F233" s="4"/>
    </row>
    <row r="234" spans="1:6" ht="12.75">
      <c r="A234" s="4" t="s">
        <v>122</v>
      </c>
      <c r="B234" s="5"/>
      <c r="C234" s="5"/>
      <c r="D234" s="5">
        <v>600</v>
      </c>
      <c r="E234" s="5"/>
      <c r="F234" s="4"/>
    </row>
    <row r="235" spans="1:6" ht="12.75">
      <c r="A235" s="4" t="s">
        <v>112</v>
      </c>
      <c r="B235" s="5"/>
      <c r="C235" s="5"/>
      <c r="D235" s="5"/>
      <c r="E235" s="5"/>
      <c r="F235" s="4"/>
    </row>
    <row r="236" spans="1:6" ht="12.75">
      <c r="A236" s="4" t="s">
        <v>126</v>
      </c>
      <c r="B236" s="5"/>
      <c r="C236" s="5">
        <v>300</v>
      </c>
      <c r="D236" s="5"/>
      <c r="E236" s="5"/>
      <c r="F236" s="4"/>
    </row>
    <row r="237" spans="1:6" ht="12.75">
      <c r="A237" s="4" t="s">
        <v>137</v>
      </c>
      <c r="B237" s="5"/>
      <c r="C237" s="5">
        <v>246.87</v>
      </c>
      <c r="D237" s="5"/>
      <c r="E237" s="5"/>
      <c r="F237" s="4"/>
    </row>
    <row r="238" spans="1:6" ht="12.75">
      <c r="A238" s="4"/>
      <c r="B238" s="5"/>
      <c r="C238" s="5"/>
      <c r="D238" s="5"/>
      <c r="E238" s="5"/>
      <c r="F238" s="4"/>
    </row>
    <row r="239" spans="1:6" ht="25.5">
      <c r="A239" s="16" t="s">
        <v>113</v>
      </c>
      <c r="B239" s="5"/>
      <c r="C239" s="5"/>
      <c r="D239" s="5"/>
      <c r="E239" s="5"/>
      <c r="F239" s="4"/>
    </row>
    <row r="240" spans="1:6" ht="12.75">
      <c r="A240" s="4" t="s">
        <v>123</v>
      </c>
      <c r="B240" s="5"/>
      <c r="C240" s="5"/>
      <c r="D240" s="5">
        <v>500</v>
      </c>
      <c r="E240" s="5"/>
      <c r="F240" s="4"/>
    </row>
    <row r="241" spans="1:6" ht="12.75">
      <c r="A241" s="4" t="s">
        <v>114</v>
      </c>
      <c r="B241" s="5"/>
      <c r="C241" s="5">
        <v>0</v>
      </c>
      <c r="D241" s="5"/>
      <c r="E241" s="5"/>
      <c r="F241" s="4" t="s">
        <v>138</v>
      </c>
    </row>
    <row r="242" spans="1:6" ht="12.75">
      <c r="A242" s="4"/>
      <c r="B242" s="5"/>
      <c r="C242" s="5"/>
      <c r="D242" s="5"/>
      <c r="E242" s="5"/>
      <c r="F242" s="4"/>
    </row>
    <row r="243" spans="1:6" ht="12.75">
      <c r="A243" s="4"/>
      <c r="B243" s="5"/>
      <c r="C243" s="5"/>
      <c r="D243" s="5"/>
      <c r="E243" s="5"/>
      <c r="F243" s="4"/>
    </row>
    <row r="244" spans="1:6" ht="12.75">
      <c r="A244" s="26" t="s">
        <v>186</v>
      </c>
      <c r="B244" s="22">
        <f>SUM(B179:B243)</f>
        <v>700</v>
      </c>
      <c r="C244" s="22">
        <f>SUM(C179:C243)</f>
        <v>9963.470000000001</v>
      </c>
      <c r="D244" s="22">
        <f>SUM(D179:D243)</f>
        <v>15110</v>
      </c>
      <c r="E244" s="22"/>
      <c r="F244" s="4"/>
    </row>
    <row r="245" spans="1:6" ht="12.75">
      <c r="A245" s="19"/>
      <c r="B245" s="5"/>
      <c r="C245" s="5"/>
      <c r="D245" s="5"/>
      <c r="E245" s="5"/>
      <c r="F245" s="4"/>
    </row>
    <row r="246" spans="1:6" ht="12.75">
      <c r="A246" s="6" t="s">
        <v>14</v>
      </c>
      <c r="B246" s="20"/>
      <c r="C246" s="20"/>
      <c r="D246" s="20"/>
      <c r="E246" s="20"/>
      <c r="F246" s="21"/>
    </row>
    <row r="247" spans="1:6" ht="12.75">
      <c r="A247" s="4"/>
      <c r="B247" s="5"/>
      <c r="C247" s="5"/>
      <c r="D247" s="5"/>
      <c r="E247" s="5"/>
      <c r="F247" s="4"/>
    </row>
    <row r="248" spans="1:6" ht="12.75">
      <c r="A248" s="4" t="s">
        <v>15</v>
      </c>
      <c r="B248" s="5">
        <v>5409.82</v>
      </c>
      <c r="C248" s="9"/>
      <c r="D248" s="9"/>
      <c r="E248" s="9"/>
      <c r="F248" s="8"/>
    </row>
    <row r="249" spans="1:6" ht="12.75">
      <c r="A249" s="4" t="s">
        <v>203</v>
      </c>
      <c r="B249" s="5">
        <v>1403</v>
      </c>
      <c r="C249" s="5"/>
      <c r="D249" s="5"/>
      <c r="E249" s="5"/>
      <c r="F249" s="4"/>
    </row>
    <row r="250" spans="1:6" ht="12.75">
      <c r="A250" s="4" t="s">
        <v>204</v>
      </c>
      <c r="B250" s="5">
        <v>792</v>
      </c>
      <c r="C250" s="5"/>
      <c r="D250" s="5"/>
      <c r="E250" s="5"/>
      <c r="F250" s="4"/>
    </row>
    <row r="251" spans="1:6" ht="25.5">
      <c r="A251" s="4" t="s">
        <v>205</v>
      </c>
      <c r="B251" s="5">
        <v>1071</v>
      </c>
      <c r="C251" s="5"/>
      <c r="D251" s="5"/>
      <c r="E251" s="5"/>
      <c r="F251" s="4"/>
    </row>
    <row r="252" spans="1:6" ht="25.5">
      <c r="A252" s="4" t="s">
        <v>206</v>
      </c>
      <c r="B252" s="5">
        <v>6426</v>
      </c>
      <c r="C252" s="5"/>
      <c r="D252" s="5"/>
      <c r="E252" s="5"/>
      <c r="F252" s="4"/>
    </row>
    <row r="253" spans="1:6" ht="12.75">
      <c r="A253" s="4" t="s">
        <v>207</v>
      </c>
      <c r="B253" s="5">
        <v>111.2</v>
      </c>
      <c r="C253" s="5"/>
      <c r="D253" s="5"/>
      <c r="E253" s="5"/>
      <c r="F253" s="4"/>
    </row>
    <row r="254" spans="1:6" ht="12.75">
      <c r="A254" s="4"/>
      <c r="B254" s="5"/>
      <c r="C254" s="5"/>
      <c r="D254" s="5"/>
      <c r="E254" s="5"/>
      <c r="F254" s="4"/>
    </row>
    <row r="255" spans="1:6" ht="12.75">
      <c r="A255" s="16" t="s">
        <v>20</v>
      </c>
      <c r="B255" s="5"/>
      <c r="C255" s="5"/>
      <c r="D255" s="5"/>
      <c r="E255" s="5"/>
      <c r="F255" s="4"/>
    </row>
    <row r="256" spans="1:6" ht="12.75">
      <c r="A256" s="4" t="s">
        <v>16</v>
      </c>
      <c r="B256" s="5"/>
      <c r="C256" s="5"/>
      <c r="D256" s="5"/>
      <c r="E256" s="5"/>
      <c r="F256" s="4"/>
    </row>
    <row r="257" spans="1:6" ht="12.75">
      <c r="A257" s="4" t="s">
        <v>162</v>
      </c>
      <c r="B257" s="5">
        <v>794.22</v>
      </c>
      <c r="C257" s="5"/>
      <c r="D257" s="5"/>
      <c r="E257" s="5"/>
      <c r="F257" s="4"/>
    </row>
    <row r="258" spans="1:6" ht="12.75">
      <c r="A258" s="4" t="s">
        <v>161</v>
      </c>
      <c r="B258" s="5">
        <v>219.6</v>
      </c>
      <c r="C258" s="5"/>
      <c r="D258" s="5"/>
      <c r="E258" s="5"/>
      <c r="F258" s="4"/>
    </row>
    <row r="259" spans="1:6" ht="12.75">
      <c r="A259" s="4"/>
      <c r="B259" s="4"/>
      <c r="C259" s="5"/>
      <c r="D259" s="5"/>
      <c r="E259" s="5"/>
      <c r="F259" s="4"/>
    </row>
    <row r="260" spans="1:6" ht="12.75">
      <c r="A260" s="4" t="s">
        <v>17</v>
      </c>
      <c r="B260" s="4"/>
      <c r="C260" s="5"/>
      <c r="D260" s="5"/>
      <c r="E260" s="5"/>
      <c r="F260" s="4"/>
    </row>
    <row r="261" spans="1:6" ht="12.75">
      <c r="A261" s="4" t="s">
        <v>208</v>
      </c>
      <c r="B261" s="5">
        <v>728.95</v>
      </c>
      <c r="C261" s="5"/>
      <c r="D261" s="5"/>
      <c r="E261" s="5"/>
      <c r="F261" s="4"/>
    </row>
    <row r="262" spans="1:6" ht="12.75">
      <c r="A262" s="4" t="s">
        <v>209</v>
      </c>
      <c r="B262" s="5">
        <v>724.68</v>
      </c>
      <c r="C262" s="5"/>
      <c r="D262" s="5">
        <v>450</v>
      </c>
      <c r="E262" s="5"/>
      <c r="F262" s="4"/>
    </row>
    <row r="263" spans="1:6" ht="12.75">
      <c r="A263" s="4" t="s">
        <v>210</v>
      </c>
      <c r="B263" s="5">
        <v>366</v>
      </c>
      <c r="C263" s="5"/>
      <c r="D263" s="5"/>
      <c r="E263" s="5"/>
      <c r="F263" s="4"/>
    </row>
    <row r="264" spans="1:6" ht="12.75">
      <c r="A264" s="4" t="s">
        <v>211</v>
      </c>
      <c r="B264" s="5">
        <v>439.2</v>
      </c>
      <c r="C264" s="5"/>
      <c r="D264" s="4"/>
      <c r="E264" s="5"/>
      <c r="F264" s="4"/>
    </row>
    <row r="265" spans="1:6" ht="12.75">
      <c r="A265" s="4" t="s">
        <v>159</v>
      </c>
      <c r="B265" s="4"/>
      <c r="C265" s="5"/>
      <c r="D265" s="5"/>
      <c r="E265" s="5"/>
      <c r="F265" s="4"/>
    </row>
    <row r="266" spans="1:6" ht="12.75">
      <c r="A266" s="4"/>
      <c r="B266" s="4"/>
      <c r="C266" s="5"/>
      <c r="D266" s="5"/>
      <c r="E266" s="5"/>
      <c r="F266" s="4"/>
    </row>
    <row r="267" spans="1:6" ht="12.75">
      <c r="A267" s="4" t="s">
        <v>158</v>
      </c>
      <c r="B267" s="5"/>
      <c r="C267" s="5"/>
      <c r="D267" s="5"/>
      <c r="E267" s="5"/>
      <c r="F267" s="4"/>
    </row>
    <row r="268" spans="1:6" ht="12.75">
      <c r="A268" s="4" t="s">
        <v>18</v>
      </c>
      <c r="B268" s="5">
        <v>7137</v>
      </c>
      <c r="C268" s="5"/>
      <c r="D268" s="5"/>
      <c r="E268" s="5"/>
      <c r="F268" s="4"/>
    </row>
    <row r="269" spans="1:6" ht="12.75">
      <c r="A269" s="4" t="s">
        <v>19</v>
      </c>
      <c r="B269" s="5"/>
      <c r="C269" s="5"/>
      <c r="D269" s="5"/>
      <c r="E269" s="5"/>
      <c r="F269" s="4"/>
    </row>
    <row r="270" spans="1:6" ht="12.75">
      <c r="A270" s="4"/>
      <c r="B270" s="4"/>
      <c r="C270" s="5"/>
      <c r="D270" s="5"/>
      <c r="E270" s="5"/>
      <c r="F270" s="4"/>
    </row>
    <row r="271" spans="1:6" ht="12.75">
      <c r="A271" s="4" t="s">
        <v>155</v>
      </c>
      <c r="B271" s="5"/>
      <c r="C271" s="5"/>
      <c r="D271" s="5"/>
      <c r="E271" s="5"/>
      <c r="F271" s="4"/>
    </row>
    <row r="272" spans="1:6" ht="12.75">
      <c r="A272" s="4" t="s">
        <v>156</v>
      </c>
      <c r="B272" s="5">
        <v>3563.01</v>
      </c>
      <c r="C272" s="5"/>
      <c r="D272" s="5"/>
      <c r="E272" s="5"/>
      <c r="F272" s="4"/>
    </row>
    <row r="273" spans="1:6" ht="12.75">
      <c r="A273" s="4" t="s">
        <v>23</v>
      </c>
      <c r="B273" s="5">
        <v>5124</v>
      </c>
      <c r="C273" s="5"/>
      <c r="D273" s="5"/>
      <c r="E273" s="5"/>
      <c r="F273" s="4"/>
    </row>
    <row r="274" spans="1:6" ht="12.75">
      <c r="A274" s="4" t="s">
        <v>21</v>
      </c>
      <c r="B274" s="5">
        <v>1281</v>
      </c>
      <c r="C274" s="5"/>
      <c r="D274" s="5"/>
      <c r="E274" s="5"/>
      <c r="F274" s="4"/>
    </row>
    <row r="275" spans="1:6" ht="12.75">
      <c r="A275" s="4" t="s">
        <v>22</v>
      </c>
      <c r="B275" s="5">
        <v>1281</v>
      </c>
      <c r="C275" s="5"/>
      <c r="D275" s="5"/>
      <c r="E275" s="5"/>
      <c r="F275" s="4"/>
    </row>
    <row r="276" spans="1:6" ht="12.75">
      <c r="A276" s="4" t="s">
        <v>157</v>
      </c>
      <c r="B276" s="4"/>
      <c r="C276" s="5"/>
      <c r="D276" s="5"/>
      <c r="E276" s="5"/>
      <c r="F276" s="4"/>
    </row>
    <row r="277" spans="1:6" ht="12.75">
      <c r="A277" s="4"/>
      <c r="B277" s="4"/>
      <c r="C277" s="5"/>
      <c r="D277" s="5"/>
      <c r="E277" s="5"/>
      <c r="F277" s="4"/>
    </row>
    <row r="278" spans="1:6" ht="12.75">
      <c r="A278" s="4" t="s">
        <v>24</v>
      </c>
      <c r="B278" s="5"/>
      <c r="C278" s="5"/>
      <c r="D278" s="5"/>
      <c r="E278" s="5"/>
      <c r="F278" s="4"/>
    </row>
    <row r="279" spans="1:6" ht="12.75">
      <c r="A279" s="4" t="s">
        <v>153</v>
      </c>
      <c r="B279" s="5">
        <v>1239.22</v>
      </c>
      <c r="C279" s="5"/>
      <c r="D279" s="5"/>
      <c r="E279" s="5"/>
      <c r="F279" s="4"/>
    </row>
    <row r="280" spans="1:6" ht="12.75">
      <c r="A280" s="4" t="s">
        <v>154</v>
      </c>
      <c r="B280" s="5">
        <v>292.8</v>
      </c>
      <c r="C280" s="5"/>
      <c r="D280" s="5"/>
      <c r="E280" s="5"/>
      <c r="F280" s="4"/>
    </row>
    <row r="281" spans="1:6" ht="12.75">
      <c r="A281" s="19"/>
      <c r="B281" s="4"/>
      <c r="C281" s="5"/>
      <c r="D281" s="5"/>
      <c r="E281" s="5"/>
      <c r="F281" s="4"/>
    </row>
    <row r="282" spans="1:6" ht="12.75">
      <c r="A282" s="4"/>
      <c r="B282" s="4"/>
      <c r="C282" s="5"/>
      <c r="D282" s="5"/>
      <c r="E282" s="5"/>
      <c r="F282" s="4"/>
    </row>
    <row r="283" spans="1:6" ht="12.75">
      <c r="A283" s="4"/>
      <c r="C283" s="5"/>
      <c r="D283" s="5"/>
      <c r="E283" s="5"/>
      <c r="F283" s="4"/>
    </row>
    <row r="284" spans="2:6" ht="12.75">
      <c r="B284" s="5"/>
      <c r="C284" s="5"/>
      <c r="D284" s="5"/>
      <c r="E284" s="5"/>
      <c r="F284" s="4"/>
    </row>
    <row r="285" spans="1:6" ht="12.75">
      <c r="A285" s="26" t="s">
        <v>187</v>
      </c>
      <c r="B285" s="22">
        <f>SUM(B248:B282)</f>
        <v>38403.700000000004</v>
      </c>
      <c r="C285" s="22"/>
      <c r="D285" s="22">
        <f>SUM(D248:D284)</f>
        <v>450</v>
      </c>
      <c r="E285" s="22"/>
      <c r="F285" s="4"/>
    </row>
    <row r="286" spans="1:6" ht="12.75">
      <c r="A286" s="4"/>
      <c r="B286" s="5"/>
      <c r="C286" s="5"/>
      <c r="D286" s="5"/>
      <c r="E286" s="5"/>
      <c r="F286" s="4"/>
    </row>
    <row r="287" spans="1:6" ht="12.75">
      <c r="A287" s="4"/>
      <c r="B287" s="5"/>
      <c r="C287" s="5"/>
      <c r="D287" s="5"/>
      <c r="E287" s="5"/>
      <c r="F287" s="4"/>
    </row>
    <row r="288" spans="1:6" ht="12.75">
      <c r="A288" s="6" t="s">
        <v>25</v>
      </c>
      <c r="B288" s="20"/>
      <c r="C288" s="20"/>
      <c r="D288" s="20"/>
      <c r="E288" s="20"/>
      <c r="F288" s="21"/>
    </row>
    <row r="289" spans="1:6" ht="12.75">
      <c r="A289" s="4" t="s">
        <v>26</v>
      </c>
      <c r="B289" s="5"/>
      <c r="C289" s="5"/>
      <c r="D289" s="5"/>
      <c r="E289" s="5"/>
      <c r="F289" s="4"/>
    </row>
    <row r="290" spans="1:6" ht="12.75">
      <c r="A290" s="16" t="s">
        <v>160</v>
      </c>
      <c r="B290" s="9"/>
      <c r="C290" s="9"/>
      <c r="D290" s="9"/>
      <c r="E290" s="9"/>
      <c r="F290" s="8"/>
    </row>
    <row r="291" spans="1:6" ht="12.75">
      <c r="A291" s="4" t="s">
        <v>152</v>
      </c>
      <c r="B291" s="5">
        <v>2829.18</v>
      </c>
      <c r="C291" s="5"/>
      <c r="D291" s="5"/>
      <c r="E291" s="5"/>
      <c r="F291" s="4"/>
    </row>
    <row r="292" spans="1:6" ht="12.75">
      <c r="A292" s="4" t="s">
        <v>178</v>
      </c>
      <c r="B292" s="5">
        <v>0</v>
      </c>
      <c r="C292" s="5"/>
      <c r="D292" s="5"/>
      <c r="E292" s="5"/>
      <c r="F292" s="4" t="s">
        <v>179</v>
      </c>
    </row>
    <row r="293" spans="1:6" ht="12.75">
      <c r="A293" s="4" t="s">
        <v>229</v>
      </c>
      <c r="B293" s="4"/>
      <c r="C293" s="5"/>
      <c r="D293" s="5">
        <v>75</v>
      </c>
      <c r="E293" s="5"/>
      <c r="F293" s="4"/>
    </row>
    <row r="294" spans="1:6" ht="12.75">
      <c r="A294" s="4"/>
      <c r="B294" s="5"/>
      <c r="C294" s="5"/>
      <c r="D294" s="5"/>
      <c r="E294" s="5"/>
      <c r="F294" s="4"/>
    </row>
    <row r="295" spans="1:6" ht="12.75">
      <c r="A295" s="16" t="s">
        <v>165</v>
      </c>
      <c r="B295" s="5"/>
      <c r="C295" s="5"/>
      <c r="D295" s="5"/>
      <c r="E295" s="5"/>
      <c r="F295" s="4"/>
    </row>
    <row r="296" spans="1:6" ht="12.75">
      <c r="A296" s="4" t="s">
        <v>164</v>
      </c>
      <c r="B296" s="5">
        <v>2500</v>
      </c>
      <c r="C296" s="5"/>
      <c r="D296" s="5"/>
      <c r="E296" s="5"/>
      <c r="F296" s="4"/>
    </row>
    <row r="297" spans="1:6" ht="12.75">
      <c r="A297" s="4" t="s">
        <v>27</v>
      </c>
      <c r="B297" s="5">
        <v>8263</v>
      </c>
      <c r="C297" s="5"/>
      <c r="D297" s="5"/>
      <c r="E297" s="5"/>
      <c r="F297" s="4"/>
    </row>
    <row r="298" spans="1:6" ht="12.75">
      <c r="A298" s="4" t="s">
        <v>163</v>
      </c>
      <c r="B298" s="5">
        <v>590</v>
      </c>
      <c r="C298" s="5"/>
      <c r="D298" s="5"/>
      <c r="E298" s="5"/>
      <c r="F298" s="4"/>
    </row>
    <row r="299" spans="1:6" ht="12.75">
      <c r="A299" s="4" t="s">
        <v>28</v>
      </c>
      <c r="B299" s="5">
        <v>450</v>
      </c>
      <c r="C299" s="5"/>
      <c r="D299" s="5"/>
      <c r="E299" s="5"/>
      <c r="F299" s="4"/>
    </row>
    <row r="300" spans="1:6" ht="12.75">
      <c r="A300" s="4" t="s">
        <v>29</v>
      </c>
      <c r="B300" s="5">
        <v>88.5</v>
      </c>
      <c r="C300" s="5"/>
      <c r="D300" s="5"/>
      <c r="E300" s="5"/>
      <c r="F300" s="4"/>
    </row>
    <row r="301" spans="1:6" ht="12.75">
      <c r="A301" s="4" t="s">
        <v>212</v>
      </c>
      <c r="B301" s="4"/>
      <c r="C301" s="5">
        <v>1478</v>
      </c>
      <c r="D301" s="5"/>
      <c r="E301" s="5"/>
      <c r="F301" s="4" t="s">
        <v>173</v>
      </c>
    </row>
    <row r="302" spans="1:6" ht="12.75">
      <c r="A302" s="4" t="s">
        <v>237</v>
      </c>
      <c r="B302" s="4"/>
      <c r="C302" s="5"/>
      <c r="D302" s="5">
        <v>675</v>
      </c>
      <c r="E302" s="5"/>
      <c r="F302" s="4"/>
    </row>
    <row r="303" spans="1:6" ht="12.75">
      <c r="A303" s="35" t="s">
        <v>30</v>
      </c>
      <c r="B303" s="5"/>
      <c r="C303" s="5"/>
      <c r="D303" s="5"/>
      <c r="E303" s="5"/>
      <c r="F303" s="4"/>
    </row>
    <row r="304" spans="1:6" ht="12.75">
      <c r="A304" s="19"/>
      <c r="B304" s="5"/>
      <c r="C304" s="4"/>
      <c r="D304" s="5"/>
      <c r="E304" s="5"/>
      <c r="F304" s="4"/>
    </row>
    <row r="305" spans="1:6" ht="12.75">
      <c r="A305" s="4" t="s">
        <v>213</v>
      </c>
      <c r="B305" s="4"/>
      <c r="C305" s="5">
        <v>735</v>
      </c>
      <c r="D305" s="5"/>
      <c r="E305" s="5"/>
      <c r="F305" s="4" t="s">
        <v>101</v>
      </c>
    </row>
    <row r="306" spans="1:6" ht="12.75">
      <c r="A306" s="4" t="s">
        <v>30</v>
      </c>
      <c r="B306" s="5"/>
      <c r="C306" s="5"/>
      <c r="D306" s="5"/>
      <c r="E306" s="5"/>
      <c r="F306" s="4"/>
    </row>
    <row r="307" spans="1:6" ht="12.75">
      <c r="A307" s="4" t="s">
        <v>166</v>
      </c>
      <c r="B307" s="5"/>
      <c r="C307" s="5">
        <v>44.16</v>
      </c>
      <c r="D307" s="5"/>
      <c r="E307" s="5"/>
      <c r="F307" s="4"/>
    </row>
    <row r="308" spans="1:6" ht="12.75">
      <c r="A308" s="4"/>
      <c r="B308" s="5"/>
      <c r="C308" s="5"/>
      <c r="D308" s="5"/>
      <c r="E308" s="5"/>
      <c r="F308" s="4"/>
    </row>
    <row r="309" spans="1:6" ht="12.75">
      <c r="A309" s="4" t="s">
        <v>167</v>
      </c>
      <c r="B309" s="5"/>
      <c r="C309" s="5">
        <v>0</v>
      </c>
      <c r="D309" s="5"/>
      <c r="E309" s="5"/>
      <c r="F309" s="4" t="s">
        <v>168</v>
      </c>
    </row>
    <row r="310" spans="1:6" ht="12.75">
      <c r="A310" s="4"/>
      <c r="B310" s="5"/>
      <c r="C310" s="5"/>
      <c r="D310" s="5"/>
      <c r="E310" s="5"/>
      <c r="F310" s="4"/>
    </row>
    <row r="311" spans="1:6" ht="12.75">
      <c r="A311" s="4" t="s">
        <v>170</v>
      </c>
      <c r="B311" s="5"/>
      <c r="C311" s="5">
        <v>0</v>
      </c>
      <c r="D311" s="5"/>
      <c r="E311" s="5"/>
      <c r="F311" s="4" t="s">
        <v>171</v>
      </c>
    </row>
    <row r="312" spans="1:6" ht="12.75">
      <c r="A312" s="4"/>
      <c r="B312" s="5"/>
      <c r="C312" s="5"/>
      <c r="D312" s="5"/>
      <c r="E312" s="5"/>
      <c r="F312" s="4"/>
    </row>
    <row r="313" spans="1:6" ht="12.75">
      <c r="A313" s="4" t="s">
        <v>214</v>
      </c>
      <c r="B313" s="5"/>
      <c r="C313" s="5">
        <v>0</v>
      </c>
      <c r="D313" s="5"/>
      <c r="E313" s="5"/>
      <c r="F313" s="4" t="s">
        <v>169</v>
      </c>
    </row>
    <row r="314" spans="1:6" ht="12.75">
      <c r="A314" s="4"/>
      <c r="D314" s="4"/>
      <c r="E314" s="4"/>
      <c r="F314" s="4"/>
    </row>
    <row r="315" spans="1:6" ht="12.75">
      <c r="A315" s="26" t="s">
        <v>188</v>
      </c>
      <c r="B315" s="27">
        <f>SUM(B290:B314)</f>
        <v>14720.68</v>
      </c>
      <c r="C315" s="27">
        <f>SUM(C289:C313)</f>
        <v>2257.16</v>
      </c>
      <c r="D315" s="27">
        <f>SUM(D293:D314)</f>
        <v>750</v>
      </c>
      <c r="E315" s="16"/>
      <c r="F315" s="4"/>
    </row>
    <row r="316" spans="1:6" ht="12.75">
      <c r="A316" s="48"/>
      <c r="B316" s="48"/>
      <c r="C316" s="48"/>
      <c r="D316" s="48"/>
      <c r="E316" s="48"/>
      <c r="F316" s="48"/>
    </row>
    <row r="317" spans="1:6" ht="13.5" thickBot="1">
      <c r="A317" s="49" t="s">
        <v>261</v>
      </c>
      <c r="B317" s="50">
        <f>SUM(B14+B35+B64+B118+B167+B244+B285+B315)</f>
        <v>53824.380000000005</v>
      </c>
      <c r="C317" s="50">
        <f>SUM(C14+C35+C64+C118+C167+C244+C285+C315)</f>
        <v>28847.79</v>
      </c>
      <c r="D317" s="50">
        <f>SUM(D14+D35+D64+D118+D167+D244+D285+D315)</f>
        <v>83435</v>
      </c>
      <c r="E317" s="50">
        <f>SUM(E14+E35+E64+E118+E167+E244+E285+E315)</f>
        <v>1092</v>
      </c>
      <c r="F317" s="51"/>
    </row>
    <row r="318" spans="2:5" ht="13.5" thickTop="1">
      <c r="B318" s="31"/>
      <c r="C318" s="31"/>
      <c r="D318" s="31"/>
      <c r="E318" s="31"/>
    </row>
    <row r="319" ht="13.5" thickBot="1"/>
    <row r="320" spans="1:6" ht="12.75">
      <c r="A320" s="53" t="s">
        <v>233</v>
      </c>
      <c r="B320" s="54">
        <v>53824.38</v>
      </c>
      <c r="C320" s="3"/>
      <c r="D320" s="3"/>
      <c r="E320" s="3"/>
      <c r="F320" s="3"/>
    </row>
    <row r="321" spans="1:6" ht="12.75">
      <c r="A321" s="55" t="s">
        <v>234</v>
      </c>
      <c r="B321" s="56">
        <v>28847.79</v>
      </c>
      <c r="C321" s="3"/>
      <c r="D321" s="3"/>
      <c r="E321" s="3"/>
      <c r="F321" s="3"/>
    </row>
    <row r="322" spans="1:6" ht="12.75">
      <c r="A322" s="57" t="s">
        <v>238</v>
      </c>
      <c r="B322" s="58">
        <f>SUM(B320:B321)</f>
        <v>82672.17</v>
      </c>
      <c r="C322" s="3"/>
      <c r="D322" s="3"/>
      <c r="E322" s="3"/>
      <c r="F322" s="3"/>
    </row>
    <row r="323" spans="1:6" ht="12.75">
      <c r="A323" s="55"/>
      <c r="B323" s="58"/>
      <c r="C323" s="3"/>
      <c r="D323" s="3"/>
      <c r="E323" s="3"/>
      <c r="F323" s="3"/>
    </row>
    <row r="324" spans="1:2" ht="12.75">
      <c r="A324" s="59" t="s">
        <v>239</v>
      </c>
      <c r="B324" s="60"/>
    </row>
    <row r="325" spans="1:2" ht="12.75">
      <c r="A325" s="55" t="s">
        <v>240</v>
      </c>
      <c r="B325" s="56">
        <v>-794.22</v>
      </c>
    </row>
    <row r="326" spans="1:2" ht="12.75">
      <c r="A326" s="55" t="s">
        <v>241</v>
      </c>
      <c r="B326" s="56">
        <v>-1071</v>
      </c>
    </row>
    <row r="327" spans="1:2" ht="12.75">
      <c r="A327" s="57" t="s">
        <v>235</v>
      </c>
      <c r="B327" s="61">
        <f>SUM(B322:B326)</f>
        <v>80806.95</v>
      </c>
    </row>
    <row r="328" spans="1:2" ht="12.75">
      <c r="A328" s="55"/>
      <c r="B328" s="62"/>
    </row>
    <row r="329" spans="1:2" ht="12.75">
      <c r="A329" s="63" t="s">
        <v>244</v>
      </c>
      <c r="B329" s="61">
        <v>83435</v>
      </c>
    </row>
    <row r="330" spans="1:2" ht="12.75">
      <c r="A330" s="57" t="s">
        <v>242</v>
      </c>
      <c r="B330" s="64">
        <v>-80806.95</v>
      </c>
    </row>
    <row r="331" spans="1:2" ht="12.75">
      <c r="A331" s="57" t="s">
        <v>243</v>
      </c>
      <c r="B331" s="65">
        <f>SUM(B329:B330)</f>
        <v>2628.050000000003</v>
      </c>
    </row>
    <row r="332" spans="1:2" ht="12.75">
      <c r="A332" s="55"/>
      <c r="B332" s="56"/>
    </row>
    <row r="333" spans="1:2" ht="13.5" thickBot="1">
      <c r="A333" s="66" t="s">
        <v>245</v>
      </c>
      <c r="B333" s="67">
        <f>B331/2</f>
        <v>1314.0250000000015</v>
      </c>
    </row>
    <row r="334" ht="12.75">
      <c r="B334" s="31"/>
    </row>
    <row r="335" ht="12.75">
      <c r="B335" s="31"/>
    </row>
    <row r="336" ht="12.75">
      <c r="B336" s="31"/>
    </row>
    <row r="337" ht="12.75">
      <c r="B337" s="37"/>
    </row>
    <row r="338" spans="1:2" ht="12.75">
      <c r="A338" s="36"/>
      <c r="B338" s="37"/>
    </row>
    <row r="339" spans="1:2" ht="12.75">
      <c r="A339" s="36"/>
      <c r="B339" s="37"/>
    </row>
    <row r="340" spans="1:2" ht="12.75">
      <c r="A340" s="38"/>
      <c r="B340" s="39"/>
    </row>
    <row r="341" ht="12.75">
      <c r="B341" s="31"/>
    </row>
    <row r="342" ht="12.75">
      <c r="B342" s="33"/>
    </row>
    <row r="343" ht="12.75">
      <c r="B343" s="31"/>
    </row>
  </sheetData>
  <mergeCells count="3">
    <mergeCell ref="B4:C4"/>
    <mergeCell ref="A1:F1"/>
    <mergeCell ref="A2:F2"/>
  </mergeCells>
  <printOptions/>
  <pageMargins left="0.5" right="0.5" top="1" bottom="1" header="0.5" footer="0.5"/>
  <pageSetup horizontalDpi="600" verticalDpi="600" orientation="landscape" scale="8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13"/>
  <sheetViews>
    <sheetView workbookViewId="0" topLeftCell="A1">
      <selection activeCell="A19" sqref="A19"/>
    </sheetView>
  </sheetViews>
  <sheetFormatPr defaultColWidth="9.140625" defaultRowHeight="12.75"/>
  <cols>
    <col min="1" max="1" width="65.57421875" style="0" bestFit="1" customWidth="1"/>
    <col min="2" max="2" width="14.8515625" style="0" bestFit="1" customWidth="1"/>
    <col min="3" max="3" width="14.421875" style="0" bestFit="1" customWidth="1"/>
  </cols>
  <sheetData>
    <row r="3" ht="12.75">
      <c r="A3" s="42" t="s">
        <v>263</v>
      </c>
    </row>
    <row r="5" spans="1:3" ht="12.75">
      <c r="A5" s="42" t="s">
        <v>262</v>
      </c>
      <c r="B5" s="33">
        <v>53824.38</v>
      </c>
      <c r="C5" s="31"/>
    </row>
    <row r="6" spans="1:2" ht="12.75">
      <c r="A6" t="s">
        <v>247</v>
      </c>
      <c r="B6" s="41">
        <v>-794.22</v>
      </c>
    </row>
    <row r="7" spans="1:2" ht="12.75">
      <c r="A7" t="s">
        <v>248</v>
      </c>
      <c r="B7" s="41">
        <v>-35000</v>
      </c>
    </row>
    <row r="8" spans="1:2" ht="12.75">
      <c r="A8" t="s">
        <v>251</v>
      </c>
      <c r="B8" s="41">
        <v>-1500</v>
      </c>
    </row>
    <row r="9" spans="1:2" ht="12.75">
      <c r="A9" s="45" t="s">
        <v>246</v>
      </c>
      <c r="B9" s="46">
        <f>SUM(B5:B8)</f>
        <v>16530.159999999996</v>
      </c>
    </row>
    <row r="10" spans="1:2" ht="12.75">
      <c r="A10" t="s">
        <v>249</v>
      </c>
      <c r="B10" s="41">
        <v>1071</v>
      </c>
    </row>
    <row r="11" spans="1:2" ht="12.75">
      <c r="A11" t="s">
        <v>250</v>
      </c>
      <c r="B11" s="41">
        <v>1314.03</v>
      </c>
    </row>
    <row r="12" ht="12.75">
      <c r="B12" s="41"/>
    </row>
    <row r="13" spans="1:2" ht="12.75">
      <c r="A13" s="43" t="s">
        <v>264</v>
      </c>
      <c r="B13" s="44">
        <f>SUM(B9:B11)</f>
        <v>18915.189999999995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John Health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odonne01</dc:creator>
  <cp:keywords/>
  <dc:description/>
  <cp:lastModifiedBy>odonne01</cp:lastModifiedBy>
  <cp:lastPrinted>2009-01-28T20:12:48Z</cp:lastPrinted>
  <dcterms:created xsi:type="dcterms:W3CDTF">2008-12-23T14:51:15Z</dcterms:created>
  <dcterms:modified xsi:type="dcterms:W3CDTF">2009-03-03T20:37:38Z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